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60" yWindow="15" windowWidth="9720" windowHeight="6540" tabRatio="864"/>
  </bookViews>
  <sheets>
    <sheet name="лист 1" sheetId="109" r:id="rId1"/>
  </sheets>
  <definedNames>
    <definedName name="_xlnm.Print_Area" localSheetId="0">'лист 1'!$A$1:$G$707</definedName>
  </definedNames>
  <calcPr calcId="125725"/>
</workbook>
</file>

<file path=xl/calcChain.xml><?xml version="1.0" encoding="utf-8"?>
<calcChain xmlns="http://schemas.openxmlformats.org/spreadsheetml/2006/main">
  <c r="E509" i="109"/>
  <c r="E582"/>
  <c r="D582"/>
  <c r="E217" l="1"/>
  <c r="F706" l="1"/>
  <c r="F705"/>
  <c r="F704"/>
  <c r="F703"/>
  <c r="F701"/>
  <c r="F700"/>
  <c r="F697"/>
  <c r="F696"/>
  <c r="F695"/>
  <c r="F694"/>
  <c r="F691"/>
  <c r="F690"/>
  <c r="F689"/>
  <c r="F688"/>
  <c r="F687"/>
  <c r="F686"/>
  <c r="F685"/>
  <c r="F684"/>
  <c r="F682"/>
  <c r="F683"/>
  <c r="F681"/>
  <c r="F679"/>
  <c r="F676"/>
  <c r="F286"/>
  <c r="F285"/>
  <c r="F284"/>
  <c r="F283"/>
  <c r="F282"/>
  <c r="F281"/>
  <c r="F280"/>
  <c r="F279"/>
  <c r="F278"/>
  <c r="F276"/>
  <c r="F275"/>
  <c r="F274"/>
  <c r="F273"/>
  <c r="F272"/>
  <c r="F266"/>
  <c r="F267"/>
  <c r="F268"/>
  <c r="F269"/>
  <c r="F270"/>
  <c r="F271"/>
  <c r="F265"/>
  <c r="F264"/>
  <c r="F263"/>
  <c r="F262"/>
  <c r="F261"/>
  <c r="F260"/>
  <c r="F259"/>
  <c r="F258"/>
  <c r="F257"/>
  <c r="F256"/>
  <c r="F255"/>
  <c r="F254"/>
  <c r="F253"/>
  <c r="F252"/>
  <c r="F250"/>
  <c r="F249"/>
  <c r="F248"/>
  <c r="F247"/>
  <c r="F246"/>
  <c r="F245"/>
  <c r="F244"/>
  <c r="F242"/>
  <c r="F243"/>
  <c r="F240"/>
  <c r="F241"/>
  <c r="F237"/>
  <c r="F238"/>
  <c r="F239"/>
  <c r="F236"/>
  <c r="F235"/>
  <c r="F234"/>
  <c r="F233"/>
  <c r="F232"/>
  <c r="F228"/>
  <c r="F229"/>
  <c r="F230"/>
  <c r="F231"/>
  <c r="F227"/>
  <c r="F640"/>
  <c r="F641"/>
  <c r="F639"/>
  <c r="F638"/>
  <c r="F637"/>
  <c r="F633"/>
  <c r="F635"/>
  <c r="F634"/>
  <c r="F632"/>
  <c r="F631"/>
  <c r="F630"/>
  <c r="F629"/>
  <c r="F628"/>
  <c r="F625"/>
  <c r="F626"/>
  <c r="F627"/>
  <c r="F624"/>
  <c r="F623"/>
  <c r="F621"/>
  <c r="F620"/>
  <c r="F619"/>
  <c r="F616"/>
  <c r="F617"/>
  <c r="F618"/>
  <c r="F615"/>
  <c r="F348"/>
  <c r="F347" l="1"/>
  <c r="F349"/>
  <c r="F350"/>
  <c r="F351"/>
  <c r="F352"/>
  <c r="F353"/>
  <c r="F354"/>
  <c r="F346"/>
  <c r="F362" l="1"/>
  <c r="F357"/>
  <c r="F360"/>
  <c r="F361"/>
  <c r="F356"/>
  <c r="F653"/>
  <c r="F645"/>
  <c r="F646"/>
  <c r="F647"/>
  <c r="F648"/>
  <c r="F649"/>
  <c r="F650"/>
  <c r="F651"/>
  <c r="F652"/>
  <c r="F644"/>
  <c r="F344"/>
  <c r="F343"/>
  <c r="F321"/>
  <c r="F322"/>
  <c r="F323"/>
  <c r="F324"/>
  <c r="F326"/>
  <c r="F327"/>
  <c r="F328"/>
  <c r="F329"/>
  <c r="F330"/>
  <c r="F331"/>
  <c r="F332"/>
  <c r="F333"/>
  <c r="F334"/>
  <c r="F335"/>
  <c r="F336"/>
  <c r="F337"/>
  <c r="F338"/>
  <c r="F339"/>
  <c r="F340"/>
  <c r="F341"/>
  <c r="F342"/>
  <c r="F320"/>
  <c r="F306"/>
  <c r="F307"/>
  <c r="F308"/>
  <c r="F309"/>
  <c r="F310"/>
  <c r="F311"/>
  <c r="F312"/>
  <c r="F313"/>
  <c r="F314"/>
  <c r="F315"/>
  <c r="F316"/>
  <c r="F317"/>
  <c r="F305"/>
  <c r="F210"/>
  <c r="F209"/>
  <c r="F208"/>
  <c r="F207"/>
  <c r="F206"/>
  <c r="F205"/>
  <c r="F204"/>
  <c r="F203"/>
  <c r="F202"/>
  <c r="F131"/>
  <c r="F127"/>
  <c r="F128"/>
  <c r="F129"/>
  <c r="F130"/>
  <c r="F124"/>
  <c r="F125"/>
  <c r="F126"/>
  <c r="F121"/>
  <c r="F122"/>
  <c r="F123"/>
  <c r="F117"/>
  <c r="F118"/>
  <c r="F119"/>
  <c r="F120"/>
  <c r="F116"/>
  <c r="F115"/>
  <c r="F181"/>
  <c r="F180"/>
  <c r="F179"/>
  <c r="F178"/>
  <c r="F177"/>
  <c r="F176"/>
  <c r="F175"/>
  <c r="F174"/>
  <c r="F173"/>
  <c r="F172"/>
  <c r="F171"/>
  <c r="F170"/>
  <c r="F169"/>
  <c r="F168"/>
  <c r="F167"/>
  <c r="F166"/>
  <c r="F165"/>
  <c r="F164"/>
  <c r="F163"/>
  <c r="F162"/>
  <c r="F161"/>
  <c r="F160"/>
  <c r="F159"/>
  <c r="F158"/>
  <c r="F157"/>
  <c r="F156"/>
  <c r="F154"/>
  <c r="F153"/>
  <c r="F152"/>
  <c r="F151"/>
  <c r="F150"/>
  <c r="F149"/>
  <c r="F148"/>
  <c r="F147"/>
  <c r="F146"/>
  <c r="F145"/>
  <c r="F144"/>
  <c r="F143"/>
  <c r="F142"/>
  <c r="F141"/>
  <c r="F135"/>
  <c r="F139"/>
  <c r="F136"/>
  <c r="F137"/>
  <c r="F138"/>
  <c r="F140"/>
  <c r="F134"/>
  <c r="F16"/>
  <c r="F14" l="1"/>
  <c r="F13"/>
  <c r="F12"/>
  <c r="F7"/>
  <c r="F9"/>
  <c r="F10"/>
  <c r="F15"/>
  <c r="F17"/>
  <c r="F18"/>
  <c r="F19"/>
  <c r="F20"/>
  <c r="F6"/>
  <c r="F200"/>
  <c r="F199"/>
  <c r="F198"/>
  <c r="F197"/>
  <c r="F196"/>
  <c r="F195"/>
  <c r="F194"/>
  <c r="F193"/>
  <c r="F192"/>
  <c r="F191"/>
  <c r="F190"/>
  <c r="F188"/>
  <c r="F187"/>
  <c r="F186"/>
  <c r="F183"/>
  <c r="F184"/>
  <c r="F185"/>
</calcChain>
</file>

<file path=xl/comments1.xml><?xml version="1.0" encoding="utf-8"?>
<comments xmlns="http://schemas.openxmlformats.org/spreadsheetml/2006/main">
  <authors>
    <author>Автор</author>
  </authors>
  <commentList>
    <comment ref="D305" authorId="0">
      <text>
        <r>
          <rPr>
            <b/>
            <sz val="8"/>
            <color indexed="81"/>
            <rFont val="Tahoma"/>
            <family val="2"/>
            <charset val="204"/>
          </rPr>
          <t>Автор:</t>
        </r>
        <r>
          <rPr>
            <sz val="8"/>
            <color indexed="81"/>
            <rFont val="Tahoma"/>
            <family val="2"/>
            <charset val="204"/>
          </rPr>
          <t xml:space="preserve">
67,0% - это показатель старой Госпрограммы. Но! 
Есть распоряжение Правительства УР от 31 марта 2014 г. № 192-р "«О проекте Соглашения о предоставлении в 2014 году субсидии из федерального бюджета бюджету УР на софинансирование расходных обязательств субъекта РФ (муниципальных образований) по реализации мероприятий федеральной целевой программы «Укрепление единства российской нации и этнокультурное развитие народов России (2014 - 2020 годы)».
В данном распоряжении утвержден показатель (прил. 3) в 57,0%. При использовании данного показателя относительное отклонение составит 115,8%</t>
        </r>
      </text>
    </comment>
    <comment ref="D306" authorId="0">
      <text>
        <r>
          <rPr>
            <b/>
            <sz val="8"/>
            <color indexed="81"/>
            <rFont val="Tahoma"/>
            <family val="2"/>
            <charset val="204"/>
          </rPr>
          <t>Автор:</t>
        </r>
        <r>
          <rPr>
            <sz val="8"/>
            <color indexed="81"/>
            <rFont val="Tahoma"/>
            <family val="2"/>
            <charset val="204"/>
          </rPr>
          <t xml:space="preserve">
95,0% - это показатель старой Госпрограммы. Но! 
Есть распоряжение Правительства УР от 31 марта 2014 г. № 192-р "«О проекте Соглашения о предоставлении в 2014 году субсидии из федерального бюджета бюджету УР на софинансирование расходных обязательств субъекта РФ (муниципальных образований) по реализации мероприятий федеральной целевой программы «Укрепление единства российской нации и этнокультурное развитие народов России (2014 - 2020 годы)».
В данном распоряжении утвержден показатель (прил. 3) в 92,0%. При использовании данного показателя относительное отклонение составит 99,3%</t>
        </r>
      </text>
    </comment>
  </commentList>
</comments>
</file>

<file path=xl/sharedStrings.xml><?xml version="1.0" encoding="utf-8"?>
<sst xmlns="http://schemas.openxmlformats.org/spreadsheetml/2006/main" count="1480" uniqueCount="878">
  <si>
    <t>План</t>
  </si>
  <si>
    <t>Причины отклонения полученных результатов</t>
  </si>
  <si>
    <t>Факт</t>
  </si>
  <si>
    <t>Ед. измерения</t>
  </si>
  <si>
    <t>№ п/п</t>
  </si>
  <si>
    <t>% выполнения</t>
  </si>
  <si>
    <t>Государственная программа "Реализация молодежной политики"</t>
  </si>
  <si>
    <t>Государственная программа "Развитие промышленности и повышение её конкурентоспособности"</t>
  </si>
  <si>
    <t>Государственная программа "Государственное регулирование тарифов (цен) на продукцию и услуги субъектов естественных монополий, организаций"</t>
  </si>
  <si>
    <t>Государственная программа "Управление государственными финансами"</t>
  </si>
  <si>
    <t>Государственная программа "Формирование и реализация демографической и семейной политики на 2013-2020 годы"</t>
  </si>
  <si>
    <t>Государственная программа "Развитие здравоохранения" на 2013-2020 годы</t>
  </si>
  <si>
    <t>Государственная программа "Развитие образования" на 2013-2020 годы</t>
  </si>
  <si>
    <t>Государственная программа "Развитие социально-трудовой сферы (2013-2020 годы)"</t>
  </si>
  <si>
    <t>Государственная программа "Содействие занятости населения Удмуртской Республики" на 2013-2020 годы</t>
  </si>
  <si>
    <t>Государственная программа "Развитие физической культуры, спорта и туризма" на 2013-2020 годы</t>
  </si>
  <si>
    <t>Государственная программа "Социальная защита населения" на 2013-2020 годы</t>
  </si>
  <si>
    <t>Государственная программа "Культура Удмуртии на 2013-2020 годы"</t>
  </si>
  <si>
    <t>Государственная программа "Этносоциальное развитие и гармонизация межэтнических отношений в 2013-2015 годах"</t>
  </si>
  <si>
    <t>Государственная программа "Окружающая среда и природные ресурсы (2013-2020 годы)"</t>
  </si>
  <si>
    <t>Государственная программа "Развитие архивного дела на 2013-2020 годы"</t>
  </si>
  <si>
    <t>Государственная программа "Развитие системы государственной регистрации актов гражданского состояния на 2013-2020 годы"</t>
  </si>
  <si>
    <t>Государственная программа "Создание условий для устойчивого экономического развития Удмуртской Республики"</t>
  </si>
  <si>
    <t>Государственная программа "Развитие лесного хозяйства" на 2013-2020 годы</t>
  </si>
  <si>
    <t>Государственная программа "Развитие сельского хозяйства и регулирования рынков сельскохозяйственной продукции, сырья и продовольствия" на 2013-2020 годы</t>
  </si>
  <si>
    <t>Государственная программа "Охрана животного мира, водных биологических ресурсов и развитие охотничьего хозяйства Удмуртской Республики"</t>
  </si>
  <si>
    <t>Государственная программа "Развитие потребительского рынка Удмуртской Республики"</t>
  </si>
  <si>
    <t>Государственная программа "Энергоэффективность и развитие энергетики в Удмуртской Республике (2014-2020 годы)"</t>
  </si>
  <si>
    <t>Государственная программа "Развитие транспортной системы Удмуртской Республики (2013-2020 годы)"</t>
  </si>
  <si>
    <t>Государственная программа "Обеспечение качественным жильем и услугами ЖКХ населения Удмуртской Республики (2013-2020 годы)"</t>
  </si>
  <si>
    <t>Государственная программа "Развитие информационного общества в Удмуртской Республике (2014 - 2020 годы)"</t>
  </si>
  <si>
    <t>Государственная программа "Управление государственным имуществом" на 2013-2020 годы</t>
  </si>
  <si>
    <t>Реальные располагаемые денежные доходы населения</t>
  </si>
  <si>
    <t>%</t>
  </si>
  <si>
    <t>Номинальная начисленная средняя заработная плата одного работника (в среднем за период)</t>
  </si>
  <si>
    <t>руб.</t>
  </si>
  <si>
    <t>Численность застрахованных, пострадавших при несчастных случаях на производстве, в расчете на 1000 застрахованных</t>
  </si>
  <si>
    <t>чел.</t>
  </si>
  <si>
    <t>Доля населения с денежными доходами ниже региональной величины прожиточного минимума в общей численности населения Удмуртской Республики</t>
  </si>
  <si>
    <t>Доля работников учреждений, с которыми заключены "эффективные контракты"</t>
  </si>
  <si>
    <t>Доля руководителей учреждений, с которыми заключены трудовые договоры в соответствии с типовой формой, утвержденной Правительством Российской Федерации</t>
  </si>
  <si>
    <t>Доля учреждений, в отношении которых соотношение средней заработной платы руководителей учреждений и средней заработной платы работников в целом по учреждению составляет более чем шестикратный размер</t>
  </si>
  <si>
    <t>Укомплектованность должностей государственной гражданской службы Удмуртской Республики в исполнительных органах государственной власти Удмуртской Республики</t>
  </si>
  <si>
    <t>Укомплектованность должностей муниципальной службы в органах местного самоуправления с исполнительно-распорядительными функциями</t>
  </si>
  <si>
    <t>Охват работающих по коллективным договорам в общей численности работающих в республике</t>
  </si>
  <si>
    <t>Темп прироста реальной среднемесячной заработной платы</t>
  </si>
  <si>
    <t>Доля организаций в Удмуртской Республике, участвующих в формировании прогноза потребности в квалифицированных кадрах, от общего количества организаций в Удмуртской Республике</t>
  </si>
  <si>
    <t>Удельный вес численности высококвалифицированных работников в общей численности квалифицированных работников регионе</t>
  </si>
  <si>
    <t>Численность пострадавших застрахованных с утратой трудоспособности на 1 рабочий день и более и со смертельным исходом</t>
  </si>
  <si>
    <t>Численность обученных по охране труда руководителей и специалистов организаций</t>
  </si>
  <si>
    <t>Доля документов, не имеющих нарушений по регламентированным срокам исполнения</t>
  </si>
  <si>
    <t>Количество посетителей официального сайта Министерства труда Удмуртской Республики</t>
  </si>
  <si>
    <t>Средний срок доведения документа до исполнителя с момента регистрации</t>
  </si>
  <si>
    <t>тыс. посетителей</t>
  </si>
  <si>
    <t>дней</t>
  </si>
  <si>
    <t>менее 5</t>
  </si>
  <si>
    <t>Отрицательная динамика показателя  связана с увеличением в 2014 году среднесписочной численности работников организаций до 524,4 тыс.чел. по сравнению с прогнозным значением (520,9 тыс. чел.) при незначительном росте фонда оплаты труда по сравнению с прогнозным значением (149 млрд. руб.).</t>
  </si>
  <si>
    <t>Снижение показателя связано с замедлением темпов роста  заработной платы в течение 2014 года  вследствие ухудшения экономической ситуации в стране в связи с осложнением геополитической обстановки, введением санкций со стороны ЕС и США и как следствие усилением инфляции. В январе-декабре 2014 года инфляция составила 6,7%, что выше по сравнению с прогнозными значениями на 0,4 п.п. на фоне роста среднемесячной заработной платы в этом же периоде на 10,8%.</t>
  </si>
  <si>
    <t>Снижение отношения высокопроизводительных рабочих мест к среднегодовой численности занятого населения на 1,1 п.п. и уменьшение среднемесячной заработной платы на 0,5% в совокупности привели к снижению удельного веса численности высококвалифицированных работников в общей численности квалифицированных работников в регионе. Данные рассчитаны на основе выборочных обследований населения, проводимых статистическими органами РФ в форме опроса. Наибольшая доля респондентов  выборочного обследования 2014г. - жители небольших территориальных поселений (деревни, села и т.д.), где удельный вес численности высококвалифицированных работников значительно ниже, чем в крупных населенных пунктах Удмуртской Республики. Кроме того, снижение данного показателя связано с уменьшением численности лиц в трудоспособном возрасте (на 1,9%), являющихся основной категорией для проведения статистического наблюдения.</t>
  </si>
  <si>
    <t>Численность населения Удмуртской Республики</t>
  </si>
  <si>
    <t>Естественный прирост населения Удмуртской Республики</t>
  </si>
  <si>
    <t>Ожидаемая продолжительность жизни при рождении</t>
  </si>
  <si>
    <t>Отношение числа браков к числу разводов</t>
  </si>
  <si>
    <t>тысяч человек</t>
  </si>
  <si>
    <t>на 1000 человек</t>
  </si>
  <si>
    <t>лет</t>
  </si>
  <si>
    <t>Общий коэффициент рождаемости</t>
  </si>
  <si>
    <t>Суммарный коэффициент рождаемости</t>
  </si>
  <si>
    <t>Общий коэффициент смертности</t>
  </si>
  <si>
    <t>Младенческая смертность</t>
  </si>
  <si>
    <t>Миграционная убыль населения</t>
  </si>
  <si>
    <t>число родившихся на 1000 человек населения</t>
  </si>
  <si>
    <t>единиц</t>
  </si>
  <si>
    <t>число умерших на 1000 человек населения</t>
  </si>
  <si>
    <t>на 1000 родившихся живыми</t>
  </si>
  <si>
    <t>человек</t>
  </si>
  <si>
    <t>Число зарегистрированных многодетных семей</t>
  </si>
  <si>
    <t>Количество детей-сирот и детей, оставшихся без попечения родителей</t>
  </si>
  <si>
    <t>Количество детей-сирот и детей, оставшихся без попечения родителей, переданных в отчетном году на воспитание в семьи</t>
  </si>
  <si>
    <t>Доля детей-сирот и детей, оставшихся без попечения родителей, переданных на воспитание в семьи, в общей численности детей-сирот и детей, оставшихся без попечения родителей</t>
  </si>
  <si>
    <t>Доля детей, оставшихся без попечения родителей, - всего, в том числе переданных неродственникам (в приемные семьи, на усыновление (удочерение), под опеку (попечительство)), охваченных другими формами семейного устройства (семейные детские дома, патронатные семьи), находящихся в государственных (муниципальных) учреждениях всех типов</t>
  </si>
  <si>
    <t>семей</t>
  </si>
  <si>
    <t>Уровень выполнения значений целевых показателей (индикаторов) государственной программы</t>
  </si>
  <si>
    <t>н/д</t>
  </si>
  <si>
    <t>Изменнеие сознания населения о ценности и престиже института семьи, гендерная диспропорция. Ценностные ориентиры молодежи смещаются на самореализацию, получение образования, карьерный рост, материальное благополучие</t>
  </si>
  <si>
    <t>Согласно данным Росстата в Удмуртской Республике, как и в целом по России наблюдается снижение числа женщин фертильного возраста, что влечет за собой уменьшение количества рождения детей</t>
  </si>
  <si>
    <t>Отношение численности детей в возрасте 3 - 7 лет, получающих дошкольное образование в текущем году, к сумме численности детей в возрасте от 3 до 7 лет, получающих дошкольное образование в текущем году, и численности детей в возрасте от 3 до 7 лет, находящихся в очереди на получение в текущем году дошкольного образования</t>
  </si>
  <si>
    <t>Доля выпускников государственных (муниципальных) общеобразовательных организаций, не сдавших единый государственный экзамен, в общей численности выпускников государственных (муниципальных) образовательных организаций</t>
  </si>
  <si>
    <t>Доля обучающихся в государственных (муниципальных) общеобразовательных организациях, занимающихся в одну смену, в общей численности обучающихся в государственных (муниципальных) общеобразовательных организациях</t>
  </si>
  <si>
    <t>Доля школьников, которым предоставлена возможность обучаться в соответствии с основными современными требованиями, в общей численности школьников</t>
  </si>
  <si>
    <t>Удельный вес численности выпускников государственных образовательных организаций профессионального образования Удмуртской Республики очной формы обучения, трудоустроившихся в течение одного года после окончания обучения по полученной специальности (профессии), в общей их численности</t>
  </si>
  <si>
    <t>Доля государственных (муниципальных) образовательных организаций, здания которых признаны в установленном порядке аварийными, в общем количестве государственных (муниципальных) образовательных организаций</t>
  </si>
  <si>
    <t>Доля выпускников государственных (муниципальных) общеобразовательных учреждений, не получивших аттестат о среднем (полном) общем образовании</t>
  </si>
  <si>
    <t>Произошло увеличение количества обучающихся при  незначительном росте доли школ, соответствующих современным требованиям</t>
  </si>
  <si>
    <t>Удельный вес численности детей в возрасте от 0 до 3 лет, охваченных программами поддержки раннего развития, в общей численности детей соответствующего возраста</t>
  </si>
  <si>
    <t>Отношение численности детей 5 - 7 лет, которым предоставлена возможность получать услуги дошкольного образования, к численности детей в возрасте 5 - 7 лет, скорректированной на численность детей в возрасте 5 - 7 лет, обучающихся в школе</t>
  </si>
  <si>
    <t>Удельный вес численности воспитанников дошкольных образовательных организаций, обучающихся по образовательным программам, соответствующим требованиям федерального государственного образовательного стандарта дошкольного образования, в общей численности воспитанников дошкольных образовательных организаций</t>
  </si>
  <si>
    <t>Удельный вес численности детей дошкольного возраста, посещающих негосударственные организации дошкольного образования, предоставляющие услуги дошкольного образования, в общей численности детей, посещающих образовательные организации дошкольного образования</t>
  </si>
  <si>
    <t>Отношение среднемесячной заработной платы педагогических работников дошкольных образовательных организаций (из всех источников) к средней заработной плате в сфере общего образования Удмуртской Республики</t>
  </si>
  <si>
    <t>В 2014 году Министерством образования и науки Российской Федерации не были приняты типовые программы</t>
  </si>
  <si>
    <t>В 2014 году в Удмуртской Республике действовала одна  негосударственная организация дошкольного образования. На фоне увеличения численности детей в муниципальных и государственных организациях, увеличения охвата негосударственным сектором не произошло</t>
  </si>
  <si>
    <t>Соотношение результатов ЕГЭ по русскому языку и математике в 10% школ с лучшими и в 10% школ с худшими результатами</t>
  </si>
  <si>
    <t>Доля школьников, обучающихся по федеральным государственным образовательным стандартам, в общей численности школьников</t>
  </si>
  <si>
    <t>начальное общее образование</t>
  </si>
  <si>
    <t>основное общее образование</t>
  </si>
  <si>
    <t>Удельный вес численности детей-инвалидов, обучающихся по программам общего образования на дому с использованием дистанционных образовательных технологий, в общей численности детей-инвалидов, которым показана такая форма обучения</t>
  </si>
  <si>
    <t>Отношение среднемесячной заработной платы педагогических работников образовательных организаций общего образования (из всех источников) к средней заработной плате в Удмуртской Республике</t>
  </si>
  <si>
    <t>Удельный вес численности учителей в возрасте до 35 лет в общей численности учителей общеобразовательных организаций</t>
  </si>
  <si>
    <t>Доля учителей, получивших в установленном порядке первую, высшую квалификационные категории и подтверждение соответствия занимаемой должности, в общей численности учителей</t>
  </si>
  <si>
    <t>Охват детей в возрасте 5 - 18 лет программами дополнительного образования (удельный вес численности детей, получающих услуги дополнительного образования, в общей численности детей в возрасте 5 - 18 лет)</t>
  </si>
  <si>
    <t>в том числе:</t>
  </si>
  <si>
    <t>охват детей образовательными программами в области искусств</t>
  </si>
  <si>
    <t>охват детей образовательными программами в области физической культуры и спорта</t>
  </si>
  <si>
    <t>Удельный вес численности обучающихся по программам общего образования, участвующих в олимпиадах и конкурсах различного уровня, в общей численности обучающихся по программам общего образования</t>
  </si>
  <si>
    <t>Количество участников научных, творческих и иных сборов (смен) для победителей и дипломантов республиканских мероприятий (олимпиад, конкурсов)</t>
  </si>
  <si>
    <t>Число учащихся и студентов, получивших премии в рамках приоритетного национального проекта "Образование" по направлению государственной поддержки талантливой молодежи</t>
  </si>
  <si>
    <t>Отношение среднемесячной заработной платы педагогов государственных организаций дополнительного образования детей к среднемесячной заработной плате в Удмуртской Республике</t>
  </si>
  <si>
    <t>Охват детей, оказавшихся в трудной жизненной ситуации, отдыхом и оздоровлением за счет всех источников финансирования</t>
  </si>
  <si>
    <t>% к общему количеству детей соответствующей категории</t>
  </si>
  <si>
    <t>К участию было приглашено 184 человека, фактически приняли участие 129. 55 человек отказались от участия по различным причинам</t>
  </si>
  <si>
    <t>Количество лиц, обучающихся на бюджетной основе в государственных (Удмуртской Республики) образовательных организациях профессионального образования</t>
  </si>
  <si>
    <t>Удельный вес числа государственных образовательных организаций среднего профессионального образования, обеспечивающих доступность обучения и проживания лиц с ограниченными возможностями здоровья, в общем их числе</t>
  </si>
  <si>
    <t>Удельный вес численности выпускников образовательных организаций профессионального образования очной формы обучения, трудоустроившихся в течение одного года после окончания обучения по полученной специальности (профессии), в общей численности выпускников образовательных организаций профессионального образования очной формы обучения</t>
  </si>
  <si>
    <t>Число многофункциональных центров прикладных квалификаций, осуществляющих обучение на базе среднего (полного) общего образования</t>
  </si>
  <si>
    <t>Численность обучающихся в образовательных организациях профессионального образования в расчете на 1-го педагогического работника (включая мастеров производственного обучения)</t>
  </si>
  <si>
    <t>ед.</t>
  </si>
  <si>
    <t>Отношение среднемесячной заработной платы преподавателей и мастеров производственного обучения государственных (Удмуртской Республики) образовательных организаций профессионального образования (из всех источников) к средней заработной плате в Удмуртской Республике</t>
  </si>
  <si>
    <t>Обеспеченность студентов государственных образовательных организаций профессионального образования общежитиями (удельный вес студентов, проживающих в общежитиях, в общей численности студентов, нуждающихся в общежитиях)</t>
  </si>
  <si>
    <t>Количество гуманитарных и фундаментальных научных исследований, получивших государственную поддержку</t>
  </si>
  <si>
    <t>проектов</t>
  </si>
  <si>
    <t>В связи с реорганизацией и оптимизацией было закрыто 5 учреждений</t>
  </si>
  <si>
    <t>Удельный вес численности руководителей и педагогических работников образовательных организаций Удмуртской Республики и муниципальных образовательных организаций, прошедших в течение последних трех лет повышение квалификации или профессиональную переподготовку, в общей численности руководителей и педагогических работников образовательных организаций Удмуртской Республики и муниципальных образовательных организаций</t>
  </si>
  <si>
    <t>Доля педагогических работников системы образования, получивших в отчетном году заявленную квалификационную категорию от количества заявлений</t>
  </si>
  <si>
    <t>Доля руководящих работников системы образования, получивших в отчетном году заявленную квалификационную категорию от количества заявлений</t>
  </si>
  <si>
    <t>Доля учителей дневных общеобразовательных организаций, имеющих стаж педагогической работы до 5 лет</t>
  </si>
  <si>
    <t>Доля образовательных организаций Удмуртской Республики и муниципальных образовательных организаций, с руководителями которых заключены эффективные контракты (оценка деятельности которых осуществляется на основании показателей эффективности)</t>
  </si>
  <si>
    <t>Доля образовательных организаций Удмуртской Республики и муниципальных образовательных организаций, в которых с педагогическими работниками заключены эффективные контракты (оценка деятельности которых осуществляется на основании показателей эффективности)</t>
  </si>
  <si>
    <t>Удельный вес числа государственных образовательных организаций Удмуртской Республики и муниципальных образовательных организаций, в которых созданы органы коллегиального управления с участием общественности (родители, работодатели) в общем числе указанных образовательных организаций</t>
  </si>
  <si>
    <t>Удельный вес числа государственных образовательных организаций Удмуртской Республики и муниципальных образовательных организаций, обеспечивающих предоставление нормативно закрепленного перечня сведений о своей деятельности на официальных сайтах, в общем числе указанных образовательных организаций</t>
  </si>
  <si>
    <t>Оценка эффективности реализации республиканской целевой программы "Безопасность образовательного учреждения (2010 - 2014 годы)" (значение интегрального показателя целевой программы более 8,5 балла)</t>
  </si>
  <si>
    <t>Исполнение объема субсидий, направленных на приобретение жилых помещений для детей-сирот, детей, оставшихся без попечения родителей</t>
  </si>
  <si>
    <t>Количество лиц из числа детей-сирот и детей, оставшихся без попечения родителей, обеспеченных жилыми помещениями</t>
  </si>
  <si>
    <t>безразмерная величина</t>
  </si>
  <si>
    <t>Единовременная пропускная способность объектов спорта (уровень обеспеченности населения спортивными сооружениями)</t>
  </si>
  <si>
    <t>Доля граждан, систематически занимающихся физической культурой и спортом, в общей численности населения</t>
  </si>
  <si>
    <t>Объем мероприятий предусмотренных планом  не позволил достичь необходимых показателей. Объем мероприятий утверждается исходя из обеспеченности бюджета на текущий год</t>
  </si>
  <si>
    <t>Доля работников сферы физической культуры и спорта, имеющих высшее профессиональное образование, в общей численности работников сферы</t>
  </si>
  <si>
    <t>Отношение средней заработной платы педагогических работников государственных (муниципальных) учреждений дополнительного образования детей в сфере физической культуры и спорта к средней заработной плате учителей в Удмуртской Республике</t>
  </si>
  <si>
    <t>Численность лиц, размещенных в коллективных средствах размещения в Удмуртской Республике</t>
  </si>
  <si>
    <t>Численность спортсменов Удмуртской Республики, включенных в список кандидатов в спортивные сборные команды Российской Федерации</t>
  </si>
  <si>
    <t>тыс. чел.</t>
  </si>
  <si>
    <t>Доля граждан, занимающихся физической культурой и спортом по месту работы, в общей численности населения, занятого в экономике</t>
  </si>
  <si>
    <t>Доля обучающихся и студентов, занимающихся физической культурой и спортом, в общей численности данной категории населения</t>
  </si>
  <si>
    <t>Доля лиц с ограниченными возможностями здоровья и инвалидов, систематически занимающихся физической культурой и спортом, в общей численности данной категории населения</t>
  </si>
  <si>
    <t>На крупных промышленных предприятиях республики не существует спортивных клубов, сокращены ставки работников, отвечающих за развитие физической культуры и спорта</t>
  </si>
  <si>
    <t>Ряд муниципальных образований республики не проводят активную работу по привлечению лиц с ограниченными возможностями здоровья к занятиям физкультурой и спортом</t>
  </si>
  <si>
    <t>Доля спортсменов, зачисленных в составы спортивных сборных команд Российской Федерации, в общем количестве спортсменов, занимающихся на этапе совершенствования спортивного мастерства и этапе высшего спортивного мастерства</t>
  </si>
  <si>
    <t>Количество медалей, завоеванных членами сборных команд Удмуртской Республики на всероссийских, международных спортивных соревнованиях</t>
  </si>
  <si>
    <t>Количество спортсменов Удмуртской Республики, выполнивших требования и нормы для присвоения спортивного разряда «Кандидат в мастера спорта»</t>
  </si>
  <si>
    <t>штук</t>
  </si>
  <si>
    <t>Объем инвестиций в основной капитал средств размещения (гостиниц, мест для временного проживания)</t>
  </si>
  <si>
    <t>Объем платных туристских услуг, оказанных населению</t>
  </si>
  <si>
    <t>Объем платных услуг гостиниц и аналогичных средств размещения</t>
  </si>
  <si>
    <t>Численность граждан, посетивших объекты туриндустрии Удмуртской Республики</t>
  </si>
  <si>
    <t>млн. руб.</t>
  </si>
  <si>
    <t>Прирост инвестиций в основной капитал без учета бюджетных средств к предыдущему году</t>
  </si>
  <si>
    <t>Уровень безработицы (по методологии Международной организации труда) в среднем за год</t>
  </si>
  <si>
    <t>Уровень регистрируемой безработицы от численности экономически активного населения в среднем за год</t>
  </si>
  <si>
    <t>Доля трудоустроенных граждан в общей численности граждан, обратившихся за содействием в государственные учреждения занятости с целью поиска подходящей работы</t>
  </si>
  <si>
    <t>Доля безработных граждан, ищущих работу 12 и более месяцев, в общей численности безработных граждан, зарегистрированных в органах службы занятости</t>
  </si>
  <si>
    <t>Доля граждан, признанных безработными, в численности безработных граждан закончивших профессиональное обучение</t>
  </si>
  <si>
    <t>Количество женщин, которым оказана государственная услуга по профессиональному обучению и дополнительному профессиональному образованию, включая обучение в другой местности, в период отпуска по уходу за ребенком до достижения им возраста трех лет</t>
  </si>
  <si>
    <t>Количество трудоустроенных незанятых инвалидов, в том числе инвалидов, использующих кресла-коляски, на оснащенные рабочие места</t>
  </si>
  <si>
    <t>Доля трудоустроенных инвалидов, в том числе инвалидов, использующих кресла-коляски, на оборудованные (оснащенные) для них рабочие места в общей численности инвалидов в трудоспособном возрасте в 2014 - 2015 годах</t>
  </si>
  <si>
    <t>Снижение количества обращений граждан и дасбаланс спроса и предложения на рынке труда в профессионально-квалификационном разрезе</t>
  </si>
  <si>
    <t>Предоставление заявителям государственных услуг в области архивного дела в установленные законодательством сроки от общего количества предоставленных государственных услуг в области архивного дела</t>
  </si>
  <si>
    <t>Доля архивных документов, хранящихся в государственных и муниципальных архивах в нормативных условиях, обеспечивающих их постоянное (вечное) хранение, в общем количестве документов государственных и муниципальных архивов</t>
  </si>
  <si>
    <t>Удельный вес документов Архивного фонда Удмуртской Республики, хранящихся сверх установленных законодательством сроков их временного хранения в организациях - источниках комплектования государственных и муниципальных архивов</t>
  </si>
  <si>
    <t>Количество пользователей, обратившихся к архивной информации на официальном сайте "Архивная служба Удмуртии" в сети "Интернет"</t>
  </si>
  <si>
    <t>Доля архивных документов, включая фонды аудио- и видеоархивов, переведенных в электронную форму, в общем объеме документов Архивного фонда Удмуртской Республики, хранящихся в государственных и муниципальных архивах</t>
  </si>
  <si>
    <t>Доля граждан, положительно оценивающих состояние межнациональных отношений в Удмуртии</t>
  </si>
  <si>
    <t>Уровень толерантности</t>
  </si>
  <si>
    <t>Общероссийская гражданская идентичность</t>
  </si>
  <si>
    <t xml:space="preserve">Доля государственных гражданских и муниципальных служащих, прошедших курсы повышения квалификации по вопросам национальных отношений и миграционной политике </t>
  </si>
  <si>
    <t>Уровень этнокультурной компетентности населения республики</t>
  </si>
  <si>
    <t>Количество муниципальных целевых программ по гармонизации межэтнических отношений и профилактике экстремизма</t>
  </si>
  <si>
    <t>Количество названий художественной литературы на удмуртском или удмуртском и русском языках для дошкольного и младшего школьного возраста</t>
  </si>
  <si>
    <t>Совокупный тираж книг на удмуртском или удмуртском и русском языках для дошкольного и младшего школьного возраста</t>
  </si>
  <si>
    <t>Количество наименований аудиопродукции на удмуртском языке для детей</t>
  </si>
  <si>
    <t>Количество оцифрованных и размещенных в сети «Интернет» страниц полнотекстовой web-библиотеки на удмуртском языке</t>
  </si>
  <si>
    <t xml:space="preserve">Количество интернет-сайтов с контентом на удмуртском языке </t>
  </si>
  <si>
    <t>Количество воскресных школ и курсов изучения родного языка</t>
  </si>
  <si>
    <t>Доля документов, имеющих нарушения по регламентированным срокам исполнения</t>
  </si>
  <si>
    <t>тыс. шт.</t>
  </si>
  <si>
    <t>тыс. стр.</t>
  </si>
  <si>
    <t>не менее 85</t>
  </si>
  <si>
    <t>Объём добычи общераспространённых полезных ископаемых</t>
  </si>
  <si>
    <t>тыс. куб. м.</t>
  </si>
  <si>
    <t>Доля использованных и обезвреженных отходов производства и потребления в общем количестве образующихся отходов I-IV класса опасности</t>
  </si>
  <si>
    <t>Доля населения, проживающая на территории, защищённой в результате проведения мероприятий по повышению защищенности от негативного воздействия вод, в общей численности населения, проживающего на территории Удмуртской Республики, подверженной негативному воздействию вод</t>
  </si>
  <si>
    <t>Доля площади Удмуртской Республики, занятой ООПТ регионального значения, за исключением территорий государственных охотничьих заказников, ботанических садов Удмуртской Республики, в общей площади территории Удмуртской Республики</t>
  </si>
  <si>
    <t>Доля проведённых проверок регионального государственного экологического надзора от общего количества проверок, утвержденных ежегодным Планом проведения проверок исполнения требований природоохранного законодательства</t>
  </si>
  <si>
    <t>Количество нарушений сроков и порядка рассмотрения документов, представленных на государственную экологическую экспертизу</t>
  </si>
  <si>
    <t>Доля лицензий, реализуемых без отклонения от существенных условий лицензионных соглашений, в общем количестве лицензий</t>
  </si>
  <si>
    <t>Доля объектов добычи общераспространенных полезных ископаемых с утвержденными запасами полезных ископаемых, прошедших государственную экспертизу запасов, к общему количеству предоставленных в пользование объектов</t>
  </si>
  <si>
    <t>Количество выданных и переоформленных лицензий на пользование недрами</t>
  </si>
  <si>
    <t>Количество утверждённых зон санитарной охраны источников питьевого и хозяйственно-бытового водоснабжения</t>
  </si>
  <si>
    <t>Количество гидротехнических сооружений и бесхозяйных гидротехнических сооружений, требующих капитального ремонта, и бесхозяйных гидротехнических сооружений, требующих ликвидации</t>
  </si>
  <si>
    <t>Доля гидротехнических сооружений с неудовлетворительным и опасным уровнем безопасности, приведенных в безопасное состояние за счет капитального ремонта гидротехнических сооружений</t>
  </si>
  <si>
    <t>Протяженность участков русел рек, на которых осуществлены работы по оптимизации их пропускной способности, ежегодно</t>
  </si>
  <si>
    <t>км</t>
  </si>
  <si>
    <t>Площадь акватории, на которой выполнены мероприятия, направленные на улучшение экологического состояния, ежегодно</t>
  </si>
  <si>
    <t>га</t>
  </si>
  <si>
    <t>Доля водопользователей, осуществляющих использование водных объектов или их частей, находящихся в федеральной собственности и расположенных на территории Удмуртской Республики, на основании предоставленных в установленном порядке прав пользования, в общем количестве пользователей, осуществление водопользования которыми предусматривает приобретение прав пользования водными объектами</t>
  </si>
  <si>
    <t>Доля гидротехнических сооружений, в том числе бесхозяйных, имеющих безопасное техническое состояние, в общем числе гидротехнических сооружений, в том числе бесхозяйных</t>
  </si>
  <si>
    <t>Снижение количества гидротехнических сооружений, в том числе бесхозяйных, уровень безопасности которых оценивается как неудовлетворительный или опасный (ежегодно)</t>
  </si>
  <si>
    <t>Доля ООПТ регионального значения, за исключением территорий государственных охотничьих заказников, ботанических садов Удмуртской Республики, для которых утверждены границы в порядке, установленном земельным законодательством, в общем количестве ООПТ регионального значения, за исключением территорий государственных охотничьих заказников, ботанических садов Удмуртской Республики</t>
  </si>
  <si>
    <t>Доля ООПТ регионального значения,  за исключением территорий государственных охотничьих заказников, ботанических садов Удмуртской Республики, для которых установлен режим особой охраны, в общем количестве ООПТ регионального значения, за исключением территорий государственных охотничьих заказников, ботанических садов Удмуртской Республики</t>
  </si>
  <si>
    <t>Доля районов (городов) Удмуртской Республики, на территории которых проведены исследования (мониторинг) состояния редких и исчезающих видов растений и животных, в общем количестве районов (городов) Удмуртской Республики</t>
  </si>
  <si>
    <t>Количество населения Удмуртской Республики, принявшего участие в природоохранных мероприятиях в рамках акции «Дни защиты от экологической опасности» по сравнению с предыдущим годом</t>
  </si>
  <si>
    <t>Количество ежегодных проверок за деятельностью государственных учреждений, подведомственных Министерству природных ресурсов и охраны окружающей среды Удмуртской Республики</t>
  </si>
  <si>
    <t>Количество общероссийских и общереспубликанских информационных систем, внедрённых (планируемых к внедрению) в Министерстве природных ресурсов и охраны окружающей среды Удмуртской Республики</t>
  </si>
  <si>
    <t>Доля документов, имеющих нарушения по регламентированным срокам исполнения, от общего количества исполненных документов</t>
  </si>
  <si>
    <t>не менее 90</t>
  </si>
  <si>
    <t>Доля граждан, использующих механизм получения государственных и муниципальных услуг в электронной форме</t>
  </si>
  <si>
    <t>*</t>
  </si>
  <si>
    <t>Доля государственных услуг, по которым обеспечена техническая возможность подачи заявления в электронном виде</t>
  </si>
  <si>
    <t>Доля типовых муниципальных услуг, по которым обеспечена техническая возможность подачи заявления в электронном виде</t>
  </si>
  <si>
    <t>Доля государственных и типовых муниципальных услуг, предоставленных (оказанных) в электронном виде, от общего количества услуг, предоставляемых (оказываемых) органами государственной власти и органами местного самоуправления в Удмуртской Республике</t>
  </si>
  <si>
    <t>Доля разработанных и поддерживаемых электронных сервисов, обеспечивающих направление межведомственных запросов исполнительными органами и органами местного самоуправления в рамках предоставления ими государственных и муниципальных услуг, от общего количества необходимых электронных сервисов, при условии наличия разработанных и корректно функционирующих федеральных электронных сервисов и предоставления к ним доступа федеральными органами исполнительной власти, а также при условии подключения всех получателей межведомственных запросов к системе межведомственного электронного взаимодействия</t>
  </si>
  <si>
    <t>Доля электронного документооборота между государственными органами исполнительной власти Удмуртской Республики в общем объеме межведомственного документооборота органов исполнительной власти Удмуртской Республики</t>
  </si>
  <si>
    <t>Количество точек подключения к сети Интернет в органах государственной власти Удмуртской Республики, в органах местного самоуправления в Удмуртской Республике</t>
  </si>
  <si>
    <t>Доля государственных и типовых муниципальных услуг, по которым обеспечена техническая возможность получения результатов предоставления в электронном виде от общего количества государственных и типовых муниципальных услуг, представление результатов в электронном виде по которым не запрещено федеральным законодательством</t>
  </si>
  <si>
    <t>Доля дееспособного населения, зарегистрированного в федеральной государственной информационной системе «Единая система идентификации и аутентификации», обеспечивающей информационно-технологическое взаимодействие информационных систем, используемых для предоставления государственных и муниципальных услуг в электронной форме</t>
  </si>
  <si>
    <t>Количество органов государственной власти Удмуртской Республики и органов местного самоуправления в Удмуртской Республике –  участников региональной инфраструктуры электронного правительства Удмуртской Республики.</t>
  </si>
  <si>
    <t>не менее 90%</t>
  </si>
  <si>
    <t>Удовлетворенное ть граждан качеством и доступностью государственных услуг в сфере государственной регистрации актов гражданского состояния</t>
  </si>
  <si>
    <t>% от числа опрошенных</t>
  </si>
  <si>
    <t>Количество обоснованных жалоб граждан на действия (бездействие) органов ЗАГС Удмуртской Республики, поступивших в Комитет по делам ЗАГС</t>
  </si>
  <si>
    <t>Количество предписаний, вынесенных Управлением Министерства юстиции Российской Федерации по Удмуртской Республике, по результатам проверок за отчетный период</t>
  </si>
  <si>
    <t>Доля введённых в электронную базу данных первых экземпляров записей актов гражданского состояния от общего количества записей актов гражданского состояния, находящихся на хранении (за периоде 1925 года по отчетный год)</t>
  </si>
  <si>
    <t>Доля записей актов гражданского состояния, переданных органами ЗАГС Удмуртской Республики в Комитет по делам ЗАГС в электронном виде, в общем количестве переданных записей актов гражданского состояния (за период с 1925 года по отчетный ГОД)</t>
  </si>
  <si>
    <t>Удельный вес архивных единиц хранения, включенных в автоматизированные информационно-поисковые системы государственных и муниципальных архивов, в общем объеме дел, хранящихся в государственных и муниципальных архивах</t>
  </si>
  <si>
    <t>Доля граждан, использующих механизм получения государственных услуг в области архивного дела в электронной форме</t>
  </si>
  <si>
    <t>Доля работников Комитета по делам архивов при Правительстве Удмуртской Республики, государственных и муниципальных архивов, прошедших профессиональную переподготовку или повышение квалификации в установленные сроки, от общего количества работников</t>
  </si>
  <si>
    <t>Количество письменных предписаний,  выданных Комитетом по делам ЗАГС по устранению нарушений, допущенных органами местного самоуправления в Удмуртской Республике или их
должностными лицами в ходе осуществления государственных полномочий</t>
  </si>
  <si>
    <t>Доля заявлений о государственной регистрации актов гражданского состояния и совершенных юридически значимых действиях, поступивших в электронном виде с Единого портала государственных и муниципальных услуг и/или Регионального портала государственных и муниципальных услуг Удмуртской Республики к общему количеству поступивших заявлений</t>
  </si>
  <si>
    <t xml:space="preserve">Уровень выполнения значений целевых показателей (индикаторов) государственной программы </t>
  </si>
  <si>
    <t>Объем ввода жилья в эксплуатацию</t>
  </si>
  <si>
    <t>Удельный вес введенной общей площади жилых домов по отношению к общей площади жилищного фонда</t>
  </si>
  <si>
    <t>Обеспеченность жильем в расчете на одного человека</t>
  </si>
  <si>
    <t>Количество семей, улучшивших жилищные условия, из числа отдельных категорий, установленных законодательством</t>
  </si>
  <si>
    <t>Удельный вес ветхого и аварийного жилья в общем объеме жилищного фонда</t>
  </si>
  <si>
    <t>Доля расходов на оплату жилищно-коммунальных услуг в семейном доходе, не более</t>
  </si>
  <si>
    <t>Выполнение плана по вводу объектов социальной сферы</t>
  </si>
  <si>
    <t>Индекс физического объема инвестиций в основной капитал в сфере строительства и ЖКХ</t>
  </si>
  <si>
    <t>тысяч кв. метров общей площади жилья</t>
  </si>
  <si>
    <t>кв. метров общей площади жилья на человека</t>
  </si>
  <si>
    <t>Доля муниципальных образований в Удмуртской Республике с утвержденными документами территориального планирования и градостроительного зонирования в общем количестве муниципалитетов</t>
  </si>
  <si>
    <t>Объем производства основных видов строительных материалов (кирпич керамический)</t>
  </si>
  <si>
    <t>млн. усл. кирп.</t>
  </si>
  <si>
    <t>Объем ввода в эксплуатацию жилья экономического класса</t>
  </si>
  <si>
    <t>Количество выдаваемых ипотечных кредитов</t>
  </si>
  <si>
    <t>Количество молодых семей, улучшивших жилищные условия с помощью мер государственной поддержки</t>
  </si>
  <si>
    <t>Доля общей площади капитально отремонтированных в отчетном году многоквартирных домов в общей площади многоквартирных домов, построенных до 2000 года</t>
  </si>
  <si>
    <t>Количество граждан, улучшивших жилищные условия в текущем году в результате капитального ремонта многоквартирных домов на основе программы финансирования капитального ремонта многоквартирных домов</t>
  </si>
  <si>
    <t>Процент ликвидированного жилищного фонда, признанного в установленном порядке до 1 января 2012 года аварийным и подлежащим сносу или реконструкции в связи с физическим износом в процессе эксплуатации (нарастающим итогом)</t>
  </si>
  <si>
    <t>Доля заемных средств в общем объеме капитальных вложений в системы теплоснабжения, водоснабжения, водоотведения и очистки сточных вод</t>
  </si>
  <si>
    <t>Темп изменения объема потребления холодной и горячей воды населением по сравнению с предшествующим годом</t>
  </si>
  <si>
    <t>Удельный вес проб воды, отбор которых произведен из водопроводной сети и которые не отвечают гигиеническим нормативам по санитарно-химическим показателям</t>
  </si>
  <si>
    <t>Доля сточных вод, очищенных до нормативных значений, в общем объеме сточных вод, пропущенных через очистные сооружения</t>
  </si>
  <si>
    <t>Ввод газовых сетей</t>
  </si>
  <si>
    <t>Доля не завершенных строительством объектов капитального строительства, осуществляемого за счет средств консолидированного бюджета Удмуртской Республики, от числа объектов, запланированных к вводу в эксплуатацию в текущем году</t>
  </si>
  <si>
    <t>Км.</t>
  </si>
  <si>
    <t>Количество объектов социальной инфраструктуры, введенных в эксплуатацию</t>
  </si>
  <si>
    <t>Обеспечение дополнительными рабочими местами</t>
  </si>
  <si>
    <t>Ед.</t>
  </si>
  <si>
    <t>Количество посетителей официального сайта Министерства строительства, архитектуры и жилищной политики Удмуртской Республики в информационно-телекоммунационной сети "Интернет"</t>
  </si>
  <si>
    <t>тыс. чел. в год</t>
  </si>
  <si>
    <t>Кредитные организации неохотно предоставлют заемные средства без государственной или муниципальной гарантии, либо требуют залог в виде недвижимого имущества. Длительный срок возврата и жесткое тарифное регулирование не позволяют включить в тариф инветсиционную составляющую</t>
  </si>
  <si>
    <t>Снижение связано с развитием монолитного строительства</t>
  </si>
  <si>
    <t>не более 1</t>
  </si>
  <si>
    <t>Увеличение количества посещений организаций культуры в Удмуртской Республике по сравнению с предыдущим годом</t>
  </si>
  <si>
    <t>Повышение уровня удовлетворенности граждан Российской Федерации качеством предоставления государственных (муниципальных) услуг в сфере культуры</t>
  </si>
  <si>
    <t>Доля государственных и муниципальных учреждений культуры в Удмуртской Республике, имеющих свой информационный портал в общем количестве государственных и муниципальных учреждений культуры в Удмуртской Республике</t>
  </si>
  <si>
    <t>Динамика значений соотношения средней месячной заработной платы работников государственных и муниципальных учреждений культуры в Удмуртской Республике и средней заработной платы в Удмуртской Республике</t>
  </si>
  <si>
    <t>Увеличение численности участников культурно-досуговых мероприятий по сравнению с предыдущим годом</t>
  </si>
  <si>
    <t>Увеличение доли театров, имеющих сайт в сети "Интернет" в общем количестве театров Российской Федерации (по Удмуртской Республике)</t>
  </si>
  <si>
    <t>Увеличение количества стипендиатов среди деятелей культуры и искусства и молодых талантливых авторов и исполнителей</t>
  </si>
  <si>
    <t>Увеличение средней суммы одного гранта Главы Удмуртской Республики для поддержки творческих проектов общереспубликанского значения в области культуры и искусства</t>
  </si>
  <si>
    <t>Увеличение доли детей, привлекаемых к участию в творческих мероприятиях, в общем числе детей</t>
  </si>
  <si>
    <t>Количество посещений театрально-концертных учреждений на 1000 человек населения</t>
  </si>
  <si>
    <t>Количество театрально-концертных мероприятий на гастролях в регионах Российской Федерации</t>
  </si>
  <si>
    <t>Среднее число слушателей на 1 филармоническом концерте</t>
  </si>
  <si>
    <t>тысяч рублей</t>
  </si>
  <si>
    <t>посещений</t>
  </si>
  <si>
    <t>мероприятий</t>
  </si>
  <si>
    <t>Среднее число зрителей на 1 спектакле</t>
  </si>
  <si>
    <t>Среднее число посещений цирка на 1000 человек населения</t>
  </si>
  <si>
    <t>Среднее число посетителей зоопарка на 1000 человек населения</t>
  </si>
  <si>
    <t>Среднее число участников клубных формирований в расчете на 1000 человек населения</t>
  </si>
  <si>
    <t>Среднее число детей в возрасте до 14 лет - участников клубных формирований, в расчете на 1000 детей в возрасте до 14 лет</t>
  </si>
  <si>
    <t>Увеличение количества библиографических записей в сводном электронном каталоге библиотек России по сравнению с предыдущим годом</t>
  </si>
  <si>
    <t>Увеличение доли публичных библиотек, подключенных к сети "Интернет", в общем количестве библиотек Российской Федерации (по Удмуртской Республике)</t>
  </si>
  <si>
    <t>Среднее число книговыдач в расчете на 1000 человек населения</t>
  </si>
  <si>
    <t>Количество посещений библиотек в расчете на 1 жителя в год</t>
  </si>
  <si>
    <t>Количество экземпляров новых поступлений в библиотечные фонды общедоступных библиотек на 1000 человек населения</t>
  </si>
  <si>
    <t>Доля специализированных изданий для слепых и слабовидящих в общем количестве приобретенных документов для библиотечных фондов</t>
  </si>
  <si>
    <t>Доля библиотечных фондов, переведенных в электронную форму от общего объема библиотечного фонда публичных библиотек</t>
  </si>
  <si>
    <t>Ежегодная оцифровка книг, периодических изданий</t>
  </si>
  <si>
    <t>Создание сайтов муниципальных библиотек</t>
  </si>
  <si>
    <t>книг/периодических изданий</t>
  </si>
  <si>
    <t>Увеличение доли представленных (во всех формах) зрителю музейных предметов в общем количестве музейных предметов основного фонда</t>
  </si>
  <si>
    <t>Увеличение посещаемости музейных учреждений</t>
  </si>
  <si>
    <t>Увеличение доли музеев, имеющих сайт в информационно-телекоммуникационной сети "Интернет", в общем количестве музеев Российской Федерации (по Удмуртской Республике)</t>
  </si>
  <si>
    <t>Увеличение объема передвижного фонда музеев для экспонирования произведений культуры и искусства в музеях и галереях муниципальных образований в Удмуртской Республике</t>
  </si>
  <si>
    <t>Увеличение количества виртуальных музеев, созданных при поддержке бюджета Удмуртской Республики</t>
  </si>
  <si>
    <t>Увеличение количества выставочных проектов</t>
  </si>
  <si>
    <t>Количество экскурсий, мероприятий</t>
  </si>
  <si>
    <t>посещений на 1 жителя в год</t>
  </si>
  <si>
    <t>% по отношению к 2012 года</t>
  </si>
  <si>
    <t>тысяч единиц</t>
  </si>
  <si>
    <t>Количество спектаклей и концертов на национальном языке</t>
  </si>
  <si>
    <t>в том числе для детей</t>
  </si>
  <si>
    <t>Доля мероприятий, направленных на сохранение и развитие нематериального культурного наследия народов России, в общем количестве мероприятий, реализованных учреждениями культуры клубных формирований</t>
  </si>
  <si>
    <t>Количество изданий национально-краеведческой тематики</t>
  </si>
  <si>
    <t>Количество объектов нематериального культурного наследия, направленных для включения в Государственный реестр нематериального культурного наследия</t>
  </si>
  <si>
    <t>изданий</t>
  </si>
  <si>
    <t>объектов</t>
  </si>
  <si>
    <t>Число участников национальных коллективов самодеятельного народного творчества в расчете на 1000 человек населения</t>
  </si>
  <si>
    <t>Годовой тираж периодических изданий (газет и журналов) на национальных языках в среднем на 1000 человек населения</t>
  </si>
  <si>
    <t>Выпуск изданий культурно-просветительного литературно-художественного характера государственным унитарным предприятием Удмуртской Республики "Книжное издательство "Удмуртия" на удмуртском языке</t>
  </si>
  <si>
    <t>Собственное телевещание государственного унитарного предприятия Удмуртской Республики "Телерадиовещательная компания "Удмуртия" на удмуртском языке</t>
  </si>
  <si>
    <t>Собственное радиовещание государственного унитарного предприятия Удмуртской Республики "Телерадиовещательная компания "Удмуртия" на удмуртском языке</t>
  </si>
  <si>
    <t>экземпляров</t>
  </si>
  <si>
    <t>названий</t>
  </si>
  <si>
    <t>часов в год</t>
  </si>
  <si>
    <t>Увеличение доли объектов культурного наследия, информация о которых внесена в электронную базу данных единого государственного реестра объектов культурного наследия (памятников истории и культуры) народов Российской Федерации, в общем количестве объектов культурного наследия</t>
  </si>
  <si>
    <t>Увеличение доли объектов культурного наследия, находящихся в удовлетворительном состоянии, в общем количестве объектов культурного наследия федерального, регионального и местного (муниципального) значения</t>
  </si>
  <si>
    <t>Доля объектов культурного наследия регионального значения, на которые оформлены охранные обязательства собственников и пользователей, в общем количестве объектов культурного наследия регионального значения, расположенных на территории Удмуртской Республики</t>
  </si>
  <si>
    <t>Доля объектов культурного наследия, на которые утверждены границы территории и описан правовой режим использования земельных участков в границах территории объекта культурного наследия, в общем количестве объектов культурного наследия регионального значения, расположенных на территории Удмуртской Республики</t>
  </si>
  <si>
    <t>Доля объектов культурного наследия, имеющих установленные зоны охраны (за исключением объектов археологии, расположенных вне границ населенных пунктов), в общем количестве объектов культурного наследия регионального значения, расположенных на территории Удмуртской Республики</t>
  </si>
  <si>
    <t>Доля объектов культурного наследия федерального и регионального значения, в отношении которых проводились мероприятия государственного контроля (надзора), в общем количестве объектов культурного наследия федерального и регионального значения</t>
  </si>
  <si>
    <t>Количество обоснованных жалоб потребителей на предоставление государственных услуг в сфере реализации подпрограммы</t>
  </si>
  <si>
    <t>жалоб</t>
  </si>
  <si>
    <t>Годовой тираж периодических изданий (газет и журналов) в среднем на 1000 человек населения</t>
  </si>
  <si>
    <t>Разовый тираж газет в среднем на 1000 человек населения</t>
  </si>
  <si>
    <t>Тираж книг и брошюр в среднем на 1000 человек населения, выпущенных государственным унитарным предприятием Удмуртской Республики "Книжное издательство "Удмуртия"</t>
  </si>
  <si>
    <t>Издание книг и брошюр образовательного, научного, культурного назначения (в пересчете на 1000 человек населения) государственным унитарным предприятием Удмуртской Республики "Книжное издательство "Удмуртия"</t>
  </si>
  <si>
    <t>Выпуск изданий культурно-просветительного, литературно-художественного характера государственным унитарным предприятием Удмуртской Республики "Книжное издательство "Удмуртия"</t>
  </si>
  <si>
    <t>Выпуск республиканских, районных и городских газет</t>
  </si>
  <si>
    <t>экземпляр</t>
  </si>
  <si>
    <t>название</t>
  </si>
  <si>
    <t>тысяч экземпляров объемом 4 полосы формата А2</t>
  </si>
  <si>
    <t>Выпуск журналов</t>
  </si>
  <si>
    <t>Собственное телевещание государственного унитарного предприятия Удмуртской Республики "Телерадиовещательная компания "Удмуртия"</t>
  </si>
  <si>
    <t>Собственное радиовещание государственного унитарного предприятия Удмуртской Республики "Телерадиовещательная компания "Удмуртия"</t>
  </si>
  <si>
    <t>тысяч условных печатных листов</t>
  </si>
  <si>
    <t>тысяч часов в год</t>
  </si>
  <si>
    <t>Соотношение числа специалистов отрасли, прошедших аттестацию, переподготовку и повышение квалификации, и общего числа специалистов отрасли</t>
  </si>
  <si>
    <t>Соотношение числа специалистов отрасли в возрасте до 35 лет, руководителей учреждений и резерва руководящих кадров в возрасте до 45 лет и общего числа специалистов отрасли</t>
  </si>
  <si>
    <t>Отсутствие средств в бюджете</t>
  </si>
  <si>
    <t>500/2000</t>
  </si>
  <si>
    <t>Отсутствие финансирования в 2014 году</t>
  </si>
  <si>
    <t>Недостаточное финансирование в 2014 году</t>
  </si>
  <si>
    <t>Увеличение тарифа на доставку Почтой России</t>
  </si>
  <si>
    <t>Не менее 80</t>
  </si>
  <si>
    <t>В связи с сокращением объемов бюджетного финансирования системы образования в 2014 году обеспечено сохранение значения показателя по оплате труда педагогических работников дошкольного образования с допустимым отклонением в 5% от целевого значения (п.3 протокола совещания у Заместителя Председателя Правительства РФ О.Ю. Голодец от 02.12.2014г. №ОГ-П12-321пр).</t>
  </si>
  <si>
    <t xml:space="preserve">При утверждении государственной программы допущена техническая ошибка. Прогнозируемое значение показателя должно быть 10,0% вместо утвержденных 100%. </t>
  </si>
  <si>
    <t xml:space="preserve">В государственной программе ошибочно не изменено плановое значение на 2014 год в соответствии с Планом мероприятий («дорожной картой») «Изменения в отраслях социальной сферы Удмуртской Республики, направленные на повышение эффективности образования и науки», утвержденным распоряжением Правительства Удмуртской Республики от 20 мая 2013 года №311-р (с изменениями от 30 июня 2014 года № 440-р).  Данный показатель установлен на уровне 91,5% и по итогам 2014 года он достигнут. </t>
  </si>
  <si>
    <t>В число образовательных организаций, в которых не созданы органы коллегиального управления с участием общественности, относятся 42 сельские малокомплектные образовательные организации, реализующие образовательные программы дошкольного и начального общего образования, с численностью обучающихся менее 38 человек.</t>
  </si>
  <si>
    <t>Объем налоговых и неналоговых доходов консолидированного бюджета Удмуртской Республики</t>
  </si>
  <si>
    <t>Отношение дефицита бюджета Удмуртской Республики к доходам бюджета Удмуртской Республики, рассчитанное в соответствии с требованиями Бюджетного кодекса Российской Федерации</t>
  </si>
  <si>
    <t>Отношение объема просроченной кредиторской задолженности бюджета Удмуртской Республики и государственных учреждений Удмуртской Республики (за исключением просроченной кредиторской задолженности, образованной по приносящей доход деятельности (собственные доходы учреждений) и средствам по обязательному медицинскому страхованию) к расходам бюджета Удмуртской Республики</t>
  </si>
  <si>
    <t>Доля расходов бюджета Удмуртской Республики, формируемых в рамках государственных программ в общем объеме расходов бюджета Удмуртской Республики (за исключением расходов, осуществляемых за счет субвенций из федерального бюджета)</t>
  </si>
  <si>
    <t>тыс. руб.</t>
  </si>
  <si>
    <t>Оценка качества управления государственными финансами Удмуртской Республики, определяемая Министерством финансов Российской Федерации</t>
  </si>
  <si>
    <t>Средний уровень качества финансового менеджмента главных распорядителей средств бюджета Удмуртской Республики</t>
  </si>
  <si>
    <t>Средний уровень качества управления муниципальными финансами по отношению к предыдущему году</t>
  </si>
  <si>
    <t>Отношение недополученных доходов по региональным налогам в результате действия налоговых льгот, установленных законодательным (представительным) органом государственной власти Удмуртской Республики к налоговым доходам бюджета Удмуртской Республики</t>
  </si>
  <si>
    <t>Исполнение плана по налоговым и неналоговым доходам бюджета Удмуртской Республики за отчетный финансовый год</t>
  </si>
  <si>
    <t>Исполнение расходных обязательств Удмуртской Республики в соответствии с законом Удмуртской Республики о бюджете Удмуртской Республики</t>
  </si>
  <si>
    <t>Удельный вес проведенных Министерством финансов Удмуртской Республики контрольных мероприятий (ревизий и проверок) использования средств бюджета Удмуртской Республики к числу запланированных мероприятий</t>
  </si>
  <si>
    <t>Удельный вес проведенных Министерством финансов Удмуртской Республики методических мероприятий по осуществлению финансового контроля главными распорядителями средств бюджета Удмуртской Республики, государственными органами Удмуртской Республики, осуществляющими функции и полномочия учредителя, муниципальными образованиями в Удмуртской Республике к общему количеству проведенных ревизий главных распорядителей средств бюджета Удмуртской Республики, государственных органов Удмуртской Республики, осуществляющих функции и полномочия учредителя, муниципальных образований в Удмуртской Республике</t>
  </si>
  <si>
    <t>Удельный вес главных распорядителей средств бюджета Удмуртской Республики, осуществляющих финансовый контроль, в общем количестве главных распорядителей средств бюджета Удмуртской Республики, на которых в соответствии с законодательством возложены функции по финансовому контролю</t>
  </si>
  <si>
    <t>Удельный вес муниципальных образований в Удмуртской Республике, осуществляющих финансовый контроль, в общем количестве муниципальных образований в Удмуртской Республике</t>
  </si>
  <si>
    <t>Отношение объема государственного долга Удмуртской Республики к годовому объему доходов бюджета Удмуртской Республики без учета безвозмездных поступлений</t>
  </si>
  <si>
    <t>Отношение расходов на обслуживание государственного долга Удмуртской Республики к объему расходов бюджета Удмуртской Республики (за исключением объема расходов, которые осуществляются за счет субвенций, предоставляемых из бюджетов бюджетной системы Российской Федерации)</t>
  </si>
  <si>
    <t>Отношение объема просроченной задолженности по долговым обязательствам Удмуртской Республики к общему объему государственного долга Удмуртской Республики</t>
  </si>
  <si>
    <t>Отношение объема выплат по государственным гарантиям к общему объему предоставленных Удмуртской Республикой государственных гарантий</t>
  </si>
  <si>
    <t>Отношение объема заимствований Удмуртской Республики в отчетном финансовом году к сумме, направляемой в отчетном финансовом году на финансирование дефицита бюджета и (или) погашение долговых обязательств бюджета Удмуртской Республики</t>
  </si>
  <si>
    <t>Доля межбюджетных трансфертов из бюджета Удмуртской Республики (за исключением субвенций, а также субсидий, предоставленных на софинансирование бюджетных инвестиций в объекты муниципальной собственности) в объеме собственных доходов консолидированных бюджетов муниципальных районов и городских округов</t>
  </si>
  <si>
    <t>Доля дотаций в объеме межбюджетных трансфертов из бюджета Удмуртской Республики бюджетам муниципальных образований в Удмуртской Республике</t>
  </si>
  <si>
    <t>Доля просроченной кредиторской задолженности в расходах бюджетов муниципальных образований в Удмуртской Республике</t>
  </si>
  <si>
    <t>Отношение дефицита бюджетов муниципальных образований в Удмуртской Республике к доходам бюджетов муниципальных образований в Удмуртской Республике, рассчитанное в соответствии с требованиями Бюджетного кодекса Российской Федерации</t>
  </si>
  <si>
    <t>для муниципальных образований, в отношении которых осуществляются меры, предусмотренные пунктом 4 статьи 136 Бюджетного кодекса Российской Федерации</t>
  </si>
  <si>
    <t>для других муниципальных образований</t>
  </si>
  <si>
    <t>Доля муниципальных образований в Удмуртской Республике, соблюдающих установленные бюджетным законодательством Российской Федерации ограничения по объемам муниципального долга и расходам на его обслуживание</t>
  </si>
  <si>
    <t>Долговая нагрузка на бюджеты муниципальных образований в Удмуртской Республике</t>
  </si>
  <si>
    <t>Уровень качества управления муниципальными финансами муниципальных районов и городских округов по результатам мониторинга и оценки качества управления муниципальными финансами муниципальных образований в Удмуртской Республике</t>
  </si>
  <si>
    <t>баллов</t>
  </si>
  <si>
    <t>не более 15</t>
  </si>
  <si>
    <t>Надлежащее управление</t>
  </si>
  <si>
    <t xml:space="preserve">Ожидаемая продолжительность жизни при рождении </t>
  </si>
  <si>
    <t>Смертность от всех причин</t>
  </si>
  <si>
    <t>число умерших на 1000 чел. населения</t>
  </si>
  <si>
    <t>Смертность населения (без показателя внешних причин)</t>
  </si>
  <si>
    <t>умерших на 100 тыс. человек</t>
  </si>
  <si>
    <t>случаев на 1000 родившихся живыми</t>
  </si>
  <si>
    <t>Смертность от болезней системы кровообращения</t>
  </si>
  <si>
    <t>на 100 тыс. населения</t>
  </si>
  <si>
    <t>Рост смертности связан с увеличением смертности от злокачественных новообразований, болезней органов дыхания и пищеварения, что обусловлено увеличением доли  пожилого населения в структуре населения УР</t>
  </si>
  <si>
    <t xml:space="preserve">За 2014 год произошло значительное снижение смертности от внешних причин, что привело к изменению структуры смертности </t>
  </si>
  <si>
    <t>Смертность от дорожно–транспортных происшествий</t>
  </si>
  <si>
    <t>Смертность от  новообразований (в том числе злокачественных)</t>
  </si>
  <si>
    <t>на 100 тыс.  населения</t>
  </si>
  <si>
    <t>Смертность от туберкулеза</t>
  </si>
  <si>
    <t>Заболеваемость туберкулезом</t>
  </si>
  <si>
    <t>Потребление алкогольной продукции (в пересчете на абсолютный алкоголь)</t>
  </si>
  <si>
    <t>литров на душу населения в год</t>
  </si>
  <si>
    <t>Распространенность потребления табака среди взрослого населения</t>
  </si>
  <si>
    <t>процент</t>
  </si>
  <si>
    <t>Обеспеченность врачами</t>
  </si>
  <si>
    <t>на 10 тыс. населения</t>
  </si>
  <si>
    <t>Количество среднего медицинского персонала, приходящегося на 1 врача</t>
  </si>
  <si>
    <t>Отношение средней заработной платы врачей и работников медицинских организаций, имеющих высшее медицинское (фармацевтическое) или иное высшее образование, предоставляющих медицинские услуги (обеспечивающих предоставление медицинских услуг), к средней заработной плате в Удмуртской Республике</t>
  </si>
  <si>
    <t>Отношение средней заработной платы среднего медицинского (фармацевтического) персонала (персонала, обеспечивающего условия для предоставления медицинских услуг) к средней заработной плате в Удмуртской Республике</t>
  </si>
  <si>
    <t>Отношение средней заработной платы младшего медицинского персонала (персонала, обеспечивающего условия для предоставления медицинских услуг) к средней заработной плате в Удмуртской Республике</t>
  </si>
  <si>
    <t>Отношение средней заработной платы среднего медицинского (фармацевтического) и младшего медицинского персонала (персонала, обеспечивающего условия для предоставления медицинских услуг) к средней заработной плате в Удмуртской Республике</t>
  </si>
  <si>
    <t>Недостижение показателя связано с ростом заработной платы врачей и доукомплектованием штатных единиц физическими лицами</t>
  </si>
  <si>
    <t>Недостижение показателя связано с недостаточным укомплектованием медицинских организаций средним медицинским персоналом</t>
  </si>
  <si>
    <t>Охват профилактическими медицинскими осмотрами детей</t>
  </si>
  <si>
    <t>процент от общей численности детей в возрасте от 0 до 14 лет</t>
  </si>
  <si>
    <t>Охват диспансеризацией детей-сирот и детей, находящихся в трудной жизненной ситуации</t>
  </si>
  <si>
    <t>процент от числа детей указанных категорий в возрасте от 0 до 14 лет</t>
  </si>
  <si>
    <t>Охват диспансеризацией взрослого населения</t>
  </si>
  <si>
    <t>Потребление овощей и бахчевых культур в среднем на потребителя в год (за исключением картофеля)</t>
  </si>
  <si>
    <t>кг</t>
  </si>
  <si>
    <t xml:space="preserve">Недостаточный охват диспансеризацией связан с отказом граждан в проведении диспансеризации </t>
  </si>
  <si>
    <t>Потребление фруктов и ягод в среднем на потребителя в год</t>
  </si>
  <si>
    <t>Охват населения профилактическими осмотрами на туберкулез</t>
  </si>
  <si>
    <t>процент от общей численности населения Удмуртской Республики</t>
  </si>
  <si>
    <t>Доля больных с выявленными злокачественными новобразованиями на I-II стадии</t>
  </si>
  <si>
    <t>процент от общего числа больных с выявленными злокачественными новообразованиями</t>
  </si>
  <si>
    <t>Заболеваемость дифтерией</t>
  </si>
  <si>
    <t>Заболеваемость корью</t>
  </si>
  <si>
    <t>на 1 млн. населения</t>
  </si>
  <si>
    <t>Заболеваемость краснухой</t>
  </si>
  <si>
    <t>Заболеваемость эпидемическим паротитом</t>
  </si>
  <si>
    <t>Заболеваемость острым вирусным гепатитом В</t>
  </si>
  <si>
    <t>Охват иммунизацией населения против вирусного гепатита В в декретированные сроки</t>
  </si>
  <si>
    <t>Охват иммунизацией населения против дифтерии, коклюша и столбняка в декретированные сроки</t>
  </si>
  <si>
    <t>Охват иммунизацией населения против кори в декретированные сроки</t>
  </si>
  <si>
    <t>Охват иммунизацией населения против краснухи в декретированные сроки</t>
  </si>
  <si>
    <t>Охват иммунизацией населения против эпидемического паротита в декретированные сроки</t>
  </si>
  <si>
    <t>Доля лиц, инфицированных ВИЧ, состоящих на диспансерном учете</t>
  </si>
  <si>
    <t>процент от числа выявленных</t>
  </si>
  <si>
    <t>Доля больных алкоголизмом, повторно госпитализированных в течение года</t>
  </si>
  <si>
    <t>Доля больных наркоманией, повторно госпитализированных в течение года</t>
  </si>
  <si>
    <t>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детей-инвалидов (от числа лиц, имеющих право на государственную социальную помощь, и не отказавшихся от получения социальной услуги на получение необходимых лекарственных препаратов и медицинских изделий, а также специализированных продуктов лечебного питания для детей-инвалидов)</t>
  </si>
  <si>
    <t>Удовлетворение спроса на лекарственные препараты, предназначенные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а также состояний после трансплантации органов и (или) тканей лекарственными препаратами (от числа лиц, включенных в федеральный регистр больных соответствующими заболеваниями)</t>
  </si>
  <si>
    <t>Смертность от самоубийств</t>
  </si>
  <si>
    <t>Данный показатель не зависит от организации оказания медицинской помощи. С целью снижения смертности от самоубийств в республике запущен социальный проект «Перезагрузи стресс», который включает в себя работу республиканского телефона доверия, анонимного кабинета on-line на сайте www.ПерезагрузиСтресс.рф, организацию специальной странички в социальной сети «ВКонтакте»</t>
  </si>
  <si>
    <t>Доля абациллированых больных туберкулезом</t>
  </si>
  <si>
    <t>процент от числа больных туберкулезом с бактериовыделением</t>
  </si>
  <si>
    <t>Доля ВИЧ-инфицированных лиц, получающих антиретровирусную терапию</t>
  </si>
  <si>
    <t>процент от числа состоящих на диспансерном учете</t>
  </si>
  <si>
    <t>Число больных наркоманией, находящихся в ремиссии от 1 года до 2-х лет</t>
  </si>
  <si>
    <t>на 100 больных наркоманией среднегодового контингента, состоящего под наблюдением</t>
  </si>
  <si>
    <t>Число больных наркоманией, находящихся в ремиссии более 2-х лет</t>
  </si>
  <si>
    <t>Число больных алкоголизмом, находящихся в ремиссии более 2-х лет</t>
  </si>
  <si>
    <t>на 100 больных алкоголизмом среднегодового контингента</t>
  </si>
  <si>
    <t>Доля больных психическими расстройствами, повторно госпитализированных в течение года</t>
  </si>
  <si>
    <t>Смертность от ишемической болезни сердца</t>
  </si>
  <si>
    <t>Смертность от цереброваскулярных заболеваний</t>
  </si>
  <si>
    <t>Удельный вес больных злокачественными новообразованиями, состоящих на учете с момента установления диагноза 5 лет и более</t>
  </si>
  <si>
    <t>Одногодичная летальность больных со злокачественными новообразованиями</t>
  </si>
  <si>
    <t>Доля выездов бригад скорой медицинской помощи со временем доезда до больного менее 20 минут</t>
  </si>
  <si>
    <t>Больничная летальность пострадавших в результате дорожно-транспортных происшествий</t>
  </si>
  <si>
    <t>Доля станций (отделений)  переливания крови, обеспечивающих высокий уровень качества и безопасности компонентов крови</t>
  </si>
  <si>
    <t>За отчетный период заметно возросла доля больных с психозами в структуре пролеченных больных в психиатрических стационарах. Приступообразное течение психозов приводит к росту доли повторных госпитализаций.</t>
  </si>
  <si>
    <t>Количество больных, которым оказана высокотехнологичная медицинская помощь</t>
  </si>
  <si>
    <t>Обеспеченность койками для оказания паллиативной помощи взрослым</t>
  </si>
  <si>
    <t>коек на 10 тыс. человек взрослого населения</t>
  </si>
  <si>
    <t>Обеспеченность койками для оказания паллиативной помощи детям</t>
  </si>
  <si>
    <t>коек на 10 тыс. детей</t>
  </si>
  <si>
    <t>При неизменном числе коек возросла численность детского населения</t>
  </si>
  <si>
    <t xml:space="preserve">Доля обследованных беременных женщин по новому алгоритму проведения комплексной пренатальной (дородовой) диагностики нарушений развития ребенка от числа поставленных на учет в первый триместр беременности </t>
  </si>
  <si>
    <t>Охват новорожденных  неонатальным скринингом</t>
  </si>
  <si>
    <t>доля (процент) новорожденных, обследованных на наследственные заболевания, от общего числа новорожденных</t>
  </si>
  <si>
    <t>Охват новорожденных аудиологическим скринингом</t>
  </si>
  <si>
    <t>доля (процент) новорожденных, обследованных на аудиологический скрининг, от общего числа новорожденных</t>
  </si>
  <si>
    <t>Показатель ранней неонатальной смертности</t>
  </si>
  <si>
    <t>Смертность детей 0-17 лет</t>
  </si>
  <si>
    <t>на 10 тыс. населения соответствующего возраста</t>
  </si>
  <si>
    <t>Доля женщин с преждевременными родами, родоразрешенных в перинатальных центрах</t>
  </si>
  <si>
    <t>доля (процент) женщин с преждевременными родами, которые были родоразрешены в перинатальных центрах</t>
  </si>
  <si>
    <t>Выживаемость детей, имевших при рождении очень низкую и экстремально низкую массу тела в акушерском стационаре</t>
  </si>
  <si>
    <t>доля (промилле) выживших от числа новорожденных, родившихся с низкой и экстремально низкой массой тела в акушерском стационаре</t>
  </si>
  <si>
    <t>Больничная летальность детей</t>
  </si>
  <si>
    <t>доля (процент) умерших детей от числа поступивших</t>
  </si>
  <si>
    <t>Число  абортов</t>
  </si>
  <si>
    <t>на 1000 женщин в возрасте 15-49 лет</t>
  </si>
  <si>
    <t>Охват пар "мать – дитя" химиопрофилактикой в соответствии с действующими стандартами</t>
  </si>
  <si>
    <t>Охват реабилитационной медицинской помощью пациентов</t>
  </si>
  <si>
    <t>Охват реабилитационной медицинской помощью детей-инвалидов от числа нуждающихся</t>
  </si>
  <si>
    <t>Количество подготовленных специалистов по программам дополнительного медицинского и фармацевтического образования в государственных образовательных учреждениях дополнительного профессионального образования</t>
  </si>
  <si>
    <t>Количество подготовленных специалистов по программам послевузовского медицинского и фармацевтического образования в государственных образовательных учреждениях дополнительного профессионального образования</t>
  </si>
  <si>
    <t>Количество подготовленных специалистов по программам дополнительного медицинского и фармацевтического образования в государственных образовательных учреждениях высшего профессионального образования</t>
  </si>
  <si>
    <t>Количество подготовленных специалистов по программам дополнительного медицинского и фармацевтического образования в государственных образовательных учреждениях среднего профессионального образования</t>
  </si>
  <si>
    <t>Количество специалистов, прошедших подготовку в обучающих симуляционных центрах</t>
  </si>
  <si>
    <t>Доля медицинских и фармацевтических специалистов, обучавшихся в рамках целевой подготовки для нужд Удмуртской Республики, трудоустроившихся после завершения обучения в медицинские или фармацевтические организации государственной (муниципальной) системы здравоохранения Удмуртской Республики</t>
  </si>
  <si>
    <t>Удовлетворение потребности отдельных категорий граждан, имеющих право на бесплатное лекарственное обеспечение, в необходимых лекарственных препаратах и медицинских изделиях в соответствии с постановлением Правительства Российской Федерации от  30 июля 1994 года № 890 "О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</si>
  <si>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Удовлетворение спроса на лекарственные препараты, предназначенные для обеспечения лиц, страдающих жизнеугрожающими и хроническими прогрессирующими редкими (орфанными) заболеваниями</t>
  </si>
  <si>
    <t>Доля медицинских организаций, 80 % сотрудников профильных структурных подразделений которых используют созданные информационные системы</t>
  </si>
  <si>
    <t>Доля медицинских специалистов, оказывающих первичный прием в рамках первичной медико-санитарной помощи, к которым предоставляется возможность записаться на прием в электронном виде через Интернет (на едином или региональном портале государственных услуг)</t>
  </si>
  <si>
    <t>процент от общего количества
нарастающим итогом</t>
  </si>
  <si>
    <t>Доля отчетной медицинской документации, представленной в электронном виде в соответствии с едиными стандартами</t>
  </si>
  <si>
    <t>Количество медицинских организаций, подключенных к единому информационному пространству телемедицины</t>
  </si>
  <si>
    <t>Размер страховых взносов на обязательное медицинское страхование неработающего населения</t>
  </si>
  <si>
    <t>тыс. рублей</t>
  </si>
  <si>
    <t>5 398 570,9</t>
  </si>
  <si>
    <t>Доля государственных (муниципальных) медицинских организаций, финансирование которых осуществляется по результатам деятельности по законченному случаю в общем количестве государственных (муниципальных) медицинских организаций</t>
  </si>
  <si>
    <t>Доля государственных (муниципальных) медицинских организаций, которым оплата медицинской помощи осуществляется за счет средств обязательного медицинского страхования по полному тарифу</t>
  </si>
  <si>
    <t>Доля фактически проведённых проверок в общем количестве плановых проверок (за исключением случаев прекращения действия лицензии в связи с прекращением лицензируемого вида деятельности лицензиатом после утверждения плана проверок, а также в случае отсутствия при проведении плановой проверки по независящим от Управления причинам  руководителя, иного должностного лица или уполномоченного представителя  проверяемого юридического лица, индивидуального предпринимателя, его уполномоченного представителя)</t>
  </si>
  <si>
    <t>Доля отменённых результатов проверок в общем количестве проведённых проверок</t>
  </si>
  <si>
    <t>Доля государственных услуг, оказанных с нарушением срока, в общем количестве оказанных государственных услуг</t>
  </si>
  <si>
    <t>Доля удовлетворённых (признанных обоснованными) жалоб в общем количестве жалоб, поступивших в связи с невыполнением (ненадлежащим исполнением) Управлением или его должностным лицом (должностными лицами) установленной услуги (функции)</t>
  </si>
  <si>
    <t xml:space="preserve">Доля средств федерального бюджета, израсходованных на реализацию переданного полномочия, в общем объёме средств федерального бюджета, поступивших на реализацию переданного полномочия   </t>
  </si>
  <si>
    <t>Коэффициент обновления основных фондов</t>
  </si>
  <si>
    <t>Прирост инвестиций в основной капитал без учета бюджетных средств</t>
  </si>
  <si>
    <t>в процентах к предыдущему году</t>
  </si>
  <si>
    <t>Межведомственное взаимодействие</t>
  </si>
  <si>
    <t>число запросов</t>
  </si>
  <si>
    <t>не менее 2000</t>
  </si>
  <si>
    <t>Доля граждан, получивших социальные услуги в учреждениях социального обслуживания населения, в общем числе граждан, обратившихся за получением социальных услуг в учреждения социального обслуживания населения</t>
  </si>
  <si>
    <t>Соотношение средней заработной платы социальных работников государственных учреждений Удмуртской Республики и муниципальных учреждений в Удмуртской Республике со средней заработной платой в Удмуртской Республике</t>
  </si>
  <si>
    <t>Удельный вес малоимущих граждан, получающих меры социальной поддержки в соответствии с нормативными правовыми актами Российской Федерации и нормативными правовыми актамиУдмуртской Республики, в общей численности малоимущих граждан в Удмуртской Республике, обратившихся за получением мер социальной поддержки</t>
  </si>
  <si>
    <t xml:space="preserve">Удельный вес граждан, получивших ежемесячную денежную компенсацию на оплату жилого помещения и коммунальных услуг (федеральные льготники)  в общей численности пенсионеров, проживающих на территории Удмуртской Республики </t>
  </si>
  <si>
    <t xml:space="preserve">Удельный вес граждан, получивших ежемесячную денежную компенсацию на оплату жилого помещения и коммунальных услуг (региональные  льготники)  в общей численности пенсионеров, проживающих на территории Удмуртской Республики </t>
  </si>
  <si>
    <t>Количество граждан, получивших меры социальной поддержки по проезду в общественном транспорте</t>
  </si>
  <si>
    <t>тыс. человек</t>
  </si>
  <si>
    <t>Удельный вес семей с детьми, находящихся в трудной жизненной ситуации, получивших социальные услуги в учреждениях социального обслуживания, в общем количестве семей с детьми, находящихся в трудной жизненной ситуации</t>
  </si>
  <si>
    <t>Удельный вес безнадзорных и беспризорных несовершеннолетних в общей численности детей в Удмуртской Республике</t>
  </si>
  <si>
    <t>Обеспеченность стационарными учреждениями социального обслуживания</t>
  </si>
  <si>
    <t>мест на 10 тыс. жителей</t>
  </si>
  <si>
    <t>Удельный вес детей-инвалидов, получивших социальные услуги в учреждениях социального обслуживания, в общей численности детей-инвалидов</t>
  </si>
  <si>
    <t>Удельный вес зданий стационарных учреждений  социального обслуживания граждан пожилого возраста, инвалидов (взрослых и детей), лиц без определенного места жительства и занятий, требующих реконструкции, зданий, находящихся в аварийном состоянии, ветхих зданий, от общего количества зданий стационарных учреждений социального обслуживания граждан пожилого возраста, инвалидов (взрослых и детей), лиц без определенного места жительства и занятий</t>
  </si>
  <si>
    <t>Количество пожилых людей, принявших участие в республиканских, городских и районных мероприятиях, посвященных Дню Победы, Международному дню пожилых людей, Международному дню инвалидов и иных мероприятиях</t>
  </si>
  <si>
    <t>не менее 90,0</t>
  </si>
  <si>
    <t>Удельный вес проведенных Министерством контрольных мероприятий (ревизий и проверок) использования ресурсного обеспечения государственной программы к числу запланированных</t>
  </si>
  <si>
    <t>Индекс промышленного производства по разделу C – «Добыча полезных ископаемых»</t>
  </si>
  <si>
    <t>% к предыдущему году</t>
  </si>
  <si>
    <t>Индекс промышленного производства по разделу D – «Обрабатывающие производства»</t>
  </si>
  <si>
    <t>Отношение числа  высокопроизводительных рабочих мест к среднегодовой численности занятого населения</t>
  </si>
  <si>
    <t>Прирост  инвестиций в основной капитал без учета бюджетных средств в промышленности</t>
  </si>
  <si>
    <t>Коэффициент обновления основных фондов в промышленности</t>
  </si>
  <si>
    <t>Доля организаций, осуществляющих технологические инновации, в общем количестве обследованных организаций</t>
  </si>
  <si>
    <t xml:space="preserve">Темп роста объемов отгруженных товаров собственного производства предприятий обрабатывающих производств </t>
  </si>
  <si>
    <t xml:space="preserve">Темп роста среднемесячной заработной платы предприятий обрабатывающих производств </t>
  </si>
  <si>
    <t xml:space="preserve">Темп роста производительности труда </t>
  </si>
  <si>
    <t>Удельный вес численности работающих инвалидов в организациях ВОС в Удмуртской Республике</t>
  </si>
  <si>
    <t>Темп роста объема отгруженных товаров, работ, услуг ООО «Глазов. Электрон»</t>
  </si>
  <si>
    <t>Темп роста объема отгруженных товаров, работ, услуг ООО «Ижевское предприятие «Спутник» им. Исаенко Е.М.»</t>
  </si>
  <si>
    <t>Темп роста объема отгруженных товаров, работ, услуг ООО «Сарапульское предприятие «Промтехника»</t>
  </si>
  <si>
    <t xml:space="preserve">Объём добычи нефти </t>
  </si>
  <si>
    <t>тыс. тонн</t>
  </si>
  <si>
    <t>Объём выпуска товаров собственного производства, работ, услуг учреждениями УФСИН России по Удмуртской Республике</t>
  </si>
  <si>
    <t>млн. рублей</t>
  </si>
  <si>
    <t>Количество созданных и поддержанных рабочих мест</t>
  </si>
  <si>
    <t>Доля  площади лесов, выбывших из состава покрытых лесной растительностью земель лесного фонда, в связи с воздействием пожаров, вредных организмов, рубок и других факторов, в общей площади покрытых лесной растительностью земель лесного фонда</t>
  </si>
  <si>
    <t>Лесистость территории Удмуртской Республики</t>
  </si>
  <si>
    <t>Доля площади ценных лесных насаждений в составе покрытых лесной растительностью земель лесного фонда</t>
  </si>
  <si>
    <t xml:space="preserve">Объем платежей в бюджетную систему Российской Федерации от использования лесов, расположенных на землях лесного фонда, в расчете на 1 га земель лесного фонда </t>
  </si>
  <si>
    <t>руб. на га</t>
  </si>
  <si>
    <t>Отношение фактического объема заготовки древесины к установленному допустимому объему изъятия древесины</t>
  </si>
  <si>
    <t>Доля лесных пожаров, возникших по вине граждан, в общем количестве лесных пожаров</t>
  </si>
  <si>
    <t>Отношение площади земель лесного фонда, охваченных лесными пожарами в отчетном году, к средней площади земель лесного фонда, которые были охвачены лесными пожарами за предыдущие 5 лет</t>
  </si>
  <si>
    <t>Доля лесных пожаров, ликвидированных в течение первых суток с момента обнаружения (по количеству случаев), в общем количестве лесных пожаров</t>
  </si>
  <si>
    <t xml:space="preserve">Доля крупных лесных пожаров в общем количестве возникших лесных пожаров </t>
  </si>
  <si>
    <t>Отношение площади ликвидированных очагов вредных организмов к площади очагов вредных организмов в лесах, требующих мер борьбы с ними</t>
  </si>
  <si>
    <t xml:space="preserve">Отношение площади проведенных санитарно-оздоровительных мероприятий к площади погибших и поврежденных лесов </t>
  </si>
  <si>
    <t>Доля площади земель лесного фонда, переданных в аренду, в общей площади земель лесного фонда</t>
  </si>
  <si>
    <t>Доля объема заготовки древесины выборочными рубками в общем объеме заготовки древесины</t>
  </si>
  <si>
    <t>Отношение суммы возмещенного ущерба от нарушений лесного законодательства к сумме нанесенного ущерба от нарушений лесного законодательства</t>
  </si>
  <si>
    <t>Отношение количества случаев с установленными нарушителями лесного законодательства к общему количеству зарегистрированных случаев нарушений лесного законодательства</t>
  </si>
  <si>
    <t>Доля площади лесов, на которых в течение последних 10 лет проведены мероприятия по лесоустройству, в общей площади лесов</t>
  </si>
  <si>
    <t xml:space="preserve">Отношение площади искусственного лесовосстановления к площади выбытия лесов в результате сплошных рубок и гибели лесов </t>
  </si>
  <si>
    <t>Доля семян с улучшенными наследственными свойствами от общего объема заготовленных семян</t>
  </si>
  <si>
    <t>Доля лесных культур в общем объеме лесовосстановления на землях лесного фонда</t>
  </si>
  <si>
    <t>Доля лесных культур, созданных посадочным материалом с улучшенными наследственными свойствами, в общем объеме искусственного лесовосстановления</t>
  </si>
  <si>
    <t>Отношение площади рубок ухода в молодняках к площади молодняков</t>
  </si>
  <si>
    <t>Доля сотрудников Министерства, участвующих в Системе межведомственного электронного взаимодействия от общего количества сотрудников</t>
  </si>
  <si>
    <t>Отношение уровня средней заработной платы работников лесного хозяйства Удмуртской Республики к уровню средней заработной платы по Удмуртской Республике</t>
  </si>
  <si>
    <t>Доля специалистов лесного хозяйства Удмуртской Республики, ежегодно охваченных системой повышения квалифика-ции в общей численности занятых в лесном хозяйстве Удмуртской Республики</t>
  </si>
  <si>
    <t>Уровень качества финансового менеджмента в Минлесхозе УР</t>
  </si>
  <si>
    <t>удовлет.</t>
  </si>
  <si>
    <t>Розничный товарооборот (во всех каналах реализации) в Удмуртской Республике</t>
  </si>
  <si>
    <t>209 931,6</t>
  </si>
  <si>
    <t>Коэффициент обновления основных фондов по видам экономической деятельности оптовая и розничная торговля; ремонт автотранспортных средств, мотоциклов, бытовых изделий и предметов личного пользования; гостиницы и рестораны на территории Удмуртской Республики</t>
  </si>
  <si>
    <t>млн.руб.</t>
  </si>
  <si>
    <t>Прирост инвестиций в основной капитал без учета бюджетных средств по видам экономической деятельности оптовая и розничная торговля; ремонт автотранспортных средств, мотоциклов, бытовых изделий и предметов личного пользования; гостиницы и рестораны на территории Удмуртской Республики</t>
  </si>
  <si>
    <t>Оборот розничной торговли в Удмуртской Республике</t>
  </si>
  <si>
    <t>Обеспеченность площадью торговых объектов в предприятиях розничной торговли в расчёте на одну тысячу человек населения Удмуртской Республики</t>
  </si>
  <si>
    <t>кв. метров</t>
  </si>
  <si>
    <t>Количество торговых объектов хозяйствующих субъектов, осуществляющих торговую деятельность и поставки товаров на территории Удмуртской Республики, внесённых в торговый реестр на конец года</t>
  </si>
  <si>
    <t>Оборот общественного питания в Удмуртской Республике</t>
  </si>
  <si>
    <t>Обеспеченность посадочными местами в предприятиях общественного питания общедоступной сети в расчёте на одну тысячу человек населения Удмуртской Республики</t>
  </si>
  <si>
    <t>Охват всеми видами питания учащихся образовательных учреждений Удмуртской Республики</t>
  </si>
  <si>
    <t>Количество работников основных профессий предприятий школьного питания Удмуртской Республики, ежегодно повышающих свою квалификацию</t>
  </si>
  <si>
    <t>Количество базовых предприятий школьного питания в муниципальных районах и городских округах Удмуртской Республики (комбинаты школьного питания, школьные базовые столовые), осуществляющих организованное питание школьников</t>
  </si>
  <si>
    <t>Объём бытовых услуг населению в Удмуртской Республике</t>
  </si>
  <si>
    <t>Объём гостиничных услуг населению в Удмуртской Республике</t>
  </si>
  <si>
    <t>Объём производства алкогольной продукции в Удмуртской Республике</t>
  </si>
  <si>
    <t>тыс. дал.</t>
  </si>
  <si>
    <t>Объём производства спирта в Удмуртской Республике</t>
  </si>
  <si>
    <t>Объём производства пива в Удмуртской Республике</t>
  </si>
  <si>
    <t>Количество плановых проверок, проведённых Министерством торговли и бытовых услуг Удмуртской Республики</t>
  </si>
  <si>
    <t>Количество используемых автоматизированных информационных систем в Министерстве торговли и бытовых услуг Удмуртской Республики</t>
  </si>
  <si>
    <t>Количество посетителей интернет-сайта Министерства торговли и бытовых услуг Удмуртской Республики</t>
  </si>
  <si>
    <t>Доля обращений граждан по вопросам защиты прав потребителей, своевременно и полно рассмотренных, в общем количестве обращений, поступивших в Министерство торговли и бытовых услуг Удмуртской Республики</t>
  </si>
  <si>
    <t>Энергоемкость валового регионального продукта Удмуртской Республики (в сопоставимых условиях)</t>
  </si>
  <si>
    <t>Доля потерь электрической энергии при ее передаче по распределительным сетям в общем объеме переданной электрической энергии</t>
  </si>
  <si>
    <t>Доля объема энергетических ресурсов, производимых с использованием возобновляемых источников энергии и (или) вторичных энергетических ресурсов, в общем объеме энергетических ресурсов, производимых на территории Удмуртской Республики</t>
  </si>
  <si>
    <t>Количество транспортных средств, использующих природный газ, газовые смеси, сжиженный углеводородный газ в качестве моторного топлива, регулирование тарифов на услуги по перевозке на которых осуществляется субъектом Российской Федерации</t>
  </si>
  <si>
    <t>Отношение расходов на приобретение энергетических ресурсов к объему валового регионального продукта Удмуртской Республики</t>
  </si>
  <si>
    <t>Доля объемов электрической энергии, расчеты за которую осуществляются с использованием приборов учета, в общем объеме электрической энергии, потребляемой (используемой) на территории Удмуртской Республики</t>
  </si>
  <si>
    <t>Доля объемов тепловой энергии, расчеты за которую осуществляются с использованием приборов учета, в общем объеме тепловой энергии, потребляемой (используемой) на территории Удмуртской Республики</t>
  </si>
  <si>
    <t>Доля объемов холодной воды, расчеты за которую осуществляются с использованием приборов учета, в общем объеме воды, потребляемой (используемой) на территории Удмуртской Республики</t>
  </si>
  <si>
    <t>Доля объемов горячей воды, расчеты за которую осуществляются с использованием приборов учета, в общем объеме воды, потребляемой (используемой) на территории Удмуртской Республики</t>
  </si>
  <si>
    <t>Доля объемов природного газа, расчеты за который осуществляются с использованием приборов учета, в общем объеме природного газа, потребляемого (используемого) на территории Удмуртской Республики</t>
  </si>
  <si>
    <t>Удельный расход электрической энергии на снабжение органов государственной власти Удмуртской Республики и государственных учреждений Удмуртской Республики</t>
  </si>
  <si>
    <t>кВтч/м2</t>
  </si>
  <si>
    <t>Удельный расход тепловой энергии на снабжение органов государственной власти Удмуртской Республики и государственных учреждений Удмуртской Республики</t>
  </si>
  <si>
    <t>Гкал/м2</t>
  </si>
  <si>
    <t>Удельный расход холодной воды на снабжение органов государственной власти Удмуртской Республики и государственных учреждений Удмуртской Республики</t>
  </si>
  <si>
    <t>м3/чел.</t>
  </si>
  <si>
    <t>Удельный расход горячей воды на снабжение органов государственной власти Удмуртской Республики и государственных учреждений Удмуртской Республики</t>
  </si>
  <si>
    <t>Удельный расход природного газа на снабжение органов государственной власти Удмуртской Республики и государственных учреждений Удмуртской Республики</t>
  </si>
  <si>
    <t>Средний удельный расход энергетических ресурсов в государственном секторе</t>
  </si>
  <si>
    <t>кг.у.т./м2</t>
  </si>
  <si>
    <t>Отношение экономии энергетических ресурсов и воды в стоимостном выражении, достижение которой планируется в результате реализации энергосервисных договоров (контрактов), заключенных органами государственной власти Удмуртской Республики и государственными учреждениями Удмуртской Республики, к общему объему финансирования региональной программы</t>
  </si>
  <si>
    <t>Количество энергосервисных договоров (контрактов), заключенных органами государственной власти Удмуртской Республики и государственными учреждениями Удмуртской Республики</t>
  </si>
  <si>
    <t xml:space="preserve">Удельный расход тепловой энергии в многоквартирных домах </t>
  </si>
  <si>
    <t>Удельный расход холодной воды в многоквартирных домах</t>
  </si>
  <si>
    <t>Удельный расход горячей воды в многоквартирных домах</t>
  </si>
  <si>
    <t xml:space="preserve">Удельный расход электрической энергии в многоквартирных домах </t>
  </si>
  <si>
    <t>Удельный суммарный расход энергетических ресурсов в многоквартирных домах</t>
  </si>
  <si>
    <t>Удельный расход топлива на выработку тепловой энергии котельными</t>
  </si>
  <si>
    <t>кг.у.т./Гкал</t>
  </si>
  <si>
    <t>Удельный расход электрической энергии, используемой при передаче тепловой энергии в системах теплоснабжения</t>
  </si>
  <si>
    <t>кВтч/Гкал</t>
  </si>
  <si>
    <t>Доля потерь тепловой энергии при ее передаче в общем объеме переданной тепловой энергии</t>
  </si>
  <si>
    <t>Доля потерь воды при ее передаче в общем объеме переданной воды</t>
  </si>
  <si>
    <t xml:space="preserve">Удельный расход электрической энергии, используемой для передачи (транспортировки) воды в системах водоснабжения </t>
  </si>
  <si>
    <t>кВтч/тыс.м3</t>
  </si>
  <si>
    <t xml:space="preserve">Удельный расход электрической энергии, используемой в системах водоотведения </t>
  </si>
  <si>
    <t>Количество высокоэкономичных по использованию моторного топлива и электрической энергии (в том числе относящихся к объектам с высоким классом энергетической эффективности) транспортных средств, относящихся к общественному транспорту, регулирование тарифов на услуги по перевозке на котором осуществляется Удмуртской Республикой</t>
  </si>
  <si>
    <t>Количество транспортных средств, относящихся к общественному транспорту, регулирование тарифов на услуги по перевозке на котором осуществляется Удмуртской Республикой, в отношении которых проведены мероприятия по энергосбережению и повышению энергетической эффективности, в том числе по замещению бензина и дизельного топлива, используемых транспортными средствами в качестве моторного топлива, природным газом, газовыми смесями, сжиженным углеводородным газом, используемыми в качестве моторного топлива, и электрической энергией</t>
  </si>
  <si>
    <t>Количество транспортных средств, использующих природный газ, газовые смеси, сжиженный углеводородный газ в качестве моторного топлива, регулирование тарифов на услуги по перевозке на которых осуществляется Удмуртской Республикой</t>
  </si>
  <si>
    <t>Количество транспортных средств, использующих природный газ, газовые смеси, сжиженный углеводородный газ в качестве моторного топлива, зарегистрированных на территории Удмуртской Республики</t>
  </si>
  <si>
    <t>Ввод объектов генерации</t>
  </si>
  <si>
    <t>МВт</t>
  </si>
  <si>
    <t xml:space="preserve">Удельный расход условного топлива на выработку электрической энергии на источниках комбинированного производства электрической и тепловой энергии: </t>
  </si>
  <si>
    <t>г.у.т./кВт.ч</t>
  </si>
  <si>
    <t xml:space="preserve">Удельный расход условного топлива на выработку тепловой энергии с коллекторов на источниках комбинированного производства электрической и тепловой энергии: </t>
  </si>
  <si>
    <t>Предельное количество этапов (процедур), необходимых для технологического присоединения</t>
  </si>
  <si>
    <t>Ввод сетевых объектов</t>
  </si>
  <si>
    <t xml:space="preserve">Ввод трансформаторных подстанций </t>
  </si>
  <si>
    <t>МВА</t>
  </si>
  <si>
    <t>Ввод мощностей генерирующих объектов, функционирующих на основе использования возобновляемых источников энергии, на территории Удмуртской Республики</t>
  </si>
  <si>
    <t>Проектная  тепловая мощность вновь вводимых установок и генерирующих объектов, использующих возобновляемые источники энергии, на территории Удмуртской Республики</t>
  </si>
  <si>
    <t>Объем выработки электроэнергии, производимой вновь вводимыми установками и генерирующими объектами, использующими возобновляемые источники энергии</t>
  </si>
  <si>
    <t>тыс.кВтч</t>
  </si>
  <si>
    <t>Доля объема производства электрической энергии генерирующими объектами, функционирующими на основе использования возобновляемых источников энергии, в совокупном объеме производства электрической энергии на территории Удмуртской Республики</t>
  </si>
  <si>
    <t>Объем выработки тепловой энергии, производимой вновь вводимыми установками и генерирующими объектами, использующими возобновляемые источники энергии</t>
  </si>
  <si>
    <t>Гкал</t>
  </si>
  <si>
    <t>Уровень рециклинга отходов отрасли животноводства с использованием биогазовых станций</t>
  </si>
  <si>
    <t>Доля общественного автомобильного транспорта в городах и населенных пунктах с численностью населения более 100 тыс. чел., использующего в качестве моторного топлива природный газ</t>
  </si>
  <si>
    <t xml:space="preserve">Объем реализации  природного газа в качестве моторного топлива  в Удмуртской Республике </t>
  </si>
  <si>
    <t>тыс. куб.м.</t>
  </si>
  <si>
    <t>Количество транспортных средств, использующих природный газ, газовые смеси, сжиженный углеводородный газ в качестве моторного топлива, зарегистрированных на территории субъекта Российской Федерации</t>
  </si>
  <si>
    <t>Прирост протяженности автомобильных дорог общего пользования регионального или межмуниципального значения, соответствующих нормативным требованиям к транспортно-эксплуатационным показателям в Удмуртской Республике</t>
  </si>
  <si>
    <t>Доля протяженности автомобильных дорог общего пользования регионального значения, не отвечающих нормативным требованиям, в общей протяженности автомобильных дорог общего пользования регионального значения</t>
  </si>
  <si>
    <t>Обеспеченность транспортом общего пользования - отношение фактического (прогнозного) количества единиц подвижного состава автомобильного и электротранспорта (без учета подвижного состава со 100-процентным износом) на 1 тысячу городских жителей к нормативному количеству</t>
  </si>
  <si>
    <t>Приобретение основных фондов, используемых при осуществлении аэропортовой деятельности для обеспечения авиационных перевозок пассажиров, багажа и грузов</t>
  </si>
  <si>
    <t>Ввод в эксплуатацию автомобильных дорог общего пользования регионального или межмуниципального значения Удмуртской Республики</t>
  </si>
  <si>
    <t>Капитальный ремонт и ремонт автомобильных дорог общего пользования регионального или межмуниципального значения Удмуртской Республики</t>
  </si>
  <si>
    <t>Количество сельских населенных пунктов, имеющих связь по дорогам с твердым покрытием с сетью дорог общего пользования</t>
  </si>
  <si>
    <t>Ввод в эксплуатацию автомобильных дорог общего пользования местного значения</t>
  </si>
  <si>
    <t>Капитальный ремонт и ремонт автомобильных дорог общего пользования местного значения</t>
  </si>
  <si>
    <t>Число лиц, погибших в дорожно-транспортных происшествиях</t>
  </si>
  <si>
    <t>Социальный риск (число лиц, погибших в дорожно-транспортных происшествиях, на 100 тыс. населения)</t>
  </si>
  <si>
    <t>Транспортный риск (число лиц, погибших в дорожно-транспортных происшествиях, на 10 тыс. транспортных средств)</t>
  </si>
  <si>
    <t>Установление регулируемых государством цен (тарифов) на продукцию (товары, услуги) в установленные сроки и в размерах, не превышающих установленные предельные уровни роста</t>
  </si>
  <si>
    <t>в процентах от общего количества принятых решений</t>
  </si>
  <si>
    <t>Ликвидация перекрестного субсидирования в сфере тепло-, водоснабжения и водоотведения, снижение объёмов перекрестного субсидирования в электроэнергетике</t>
  </si>
  <si>
    <t>в процентах от    обоснованного    уровня</t>
  </si>
  <si>
    <t>Стоимость услуг по технологическому присоединению к объектам электросетевого хозяйства</t>
  </si>
  <si>
    <t>в процентах к общему уровню показателей</t>
  </si>
  <si>
    <t>Интеграция информационных систем управления федерального и регионального уровней, в том числе внедрение и использование регулируемыми организациями Удмуртской Республики регионального сегмента Единой информационно-аналитической системы Федеральной службы по тарифам</t>
  </si>
  <si>
    <t>в процентах к общему количеству регулируемых организаций</t>
  </si>
  <si>
    <t>Значения показателя не определены Правительством Российской Федерации</t>
  </si>
  <si>
    <t>Выполнение годового планового задания по поступлениям денежных средств в доходную часть бюджета Удмуртской Республики от использования и распоряжения имуществом Удмуртской Республики, администрируемым Министерством имущественных отношений Удмуртской Республики в соответствии с законом Удмуртской Республики о бюджете Удмуртской Республики на очередной финансовый год и плановый период (к плановому заданию)</t>
  </si>
  <si>
    <t>Выполнение годового планового задания по поступлениям денежных средств в бюджет Удмуртской Республики в части финансирования дефицита бюджета, администрируемым Министерством имущественных отношений Удмуртской Республики в соответствии с законом Удмуртской Республики о бюджете Удмуртской Республики на очередной финансовый год и плановый период (к плановому заданию)</t>
  </si>
  <si>
    <t>Доля принятых правовых актов Удмуртской Республики в сфере имущественных и земельных отношений от общего числа правовых актов Удмуртской Республики в сфере имущественных и земельных отношений, закрепленных за Министерством имущественных отношений Удмуртской Республики в Плане основных мероприятий Правительства Удмуртской Республики на соответствующий квартал</t>
  </si>
  <si>
    <t>Доля удовлетворенных требований по исковым заявлениям в сфере представления и защиты имущественных прав и охраняемых законом интересов Удмуртской Республики от общего количества предъявленных исковых заявлений в сфере земельных и имущественных отношений</t>
  </si>
  <si>
    <t>Доля объектов недвижимого имущества, на которые зарегистрировано право собственности Удмуртской Республики, от общего количества объектов недвижимого имущества, учтенных в Реестре государственного имущества Удмуртской Республики</t>
  </si>
  <si>
    <t>Доля объектов недвижимого имущества, входящих в состав имущества казны Удмуртской Республики, учтенных в Реестре государственного имущества Удмуртской Республики, от общего количества объектов недвижимого имущества, учтенных в Реестре государственного имущества Удмуртской Республики</t>
  </si>
  <si>
    <t>Доля земельных участков, находящихся в собственности Удмуртской Республики, границы которых установлены на местности, от общего количества земельных участков, находящихся в собственности Удмуртской Республики</t>
  </si>
  <si>
    <t>Доля граждан, реализовавших свое право на бесплатное получение земельных участков для индивидуального жилищного строительства, в том числе граждан, имеющих трех и более детей, от общего числа граждан, поставленных на учет для бесплатного предоставления земельных участков для индивидуального жилищного строительства</t>
  </si>
  <si>
    <t>Создание тематических слоев цифровых карт и планов</t>
  </si>
  <si>
    <t>Доля муниципальных образований, границы которых имеют координатное описание</t>
  </si>
  <si>
    <t>Доля населенных пунктов, границы которых имеют координатное описание</t>
  </si>
  <si>
    <t>Увеличение доходов консолидированного бюджета Удмуртской Республики от внесения земельных платежей (к уровню базового периода (2009 года))</t>
  </si>
  <si>
    <t>Доля многоквартирных домов, расположенных на земельных участках, в отношении которых осуществлен государственный кадастровый учет</t>
  </si>
  <si>
    <t xml:space="preserve"> Доля молодёжи, охваченной республиканскими мероприятиями в сфере государственной молодёжной политики, в общей численности молодёжи, проживающей на территории Удмуртской Республики</t>
  </si>
  <si>
    <t>Доля молодёжи, охваченной государственными и муниципальными услугами, в общей численности молодёжи, проживающей на территории Удмуртской Республики</t>
  </si>
  <si>
    <t>Доля граждан, участвующих в мероприятиях по  патриотическому воспитанию по отношению к общему количеству граждан</t>
  </si>
  <si>
    <t>Количество мероприятий для специалистов, ведущих работу в области патриотического воспитания детей, подростков и молодёжи</t>
  </si>
  <si>
    <t>Количество мероприятий патриотической тематики, в том числе по допризывной подготовке для подростков и молодёжи</t>
  </si>
  <si>
    <t>Количество молодых людей, в возрасте от 14 до 18 лет, которым оказаны консультационные услуги по трудоустройству и занятости</t>
  </si>
  <si>
    <t>Количество студенческих трудовых отрядов/количество студенто, занятых в студенческих строительных отрядах</t>
  </si>
  <si>
    <t>ед.чел.</t>
  </si>
  <si>
    <t>82/1500</t>
  </si>
  <si>
    <t>Количество молодёжи, охваченной  консультационными услугами по вопросам  семьи и брака</t>
  </si>
  <si>
    <t>Количество граждан, которым оказана психологическая помощь</t>
  </si>
  <si>
    <t>Охват детей и подростков  школьного возраста каникулярным отдыхом через организацию сводных отрядов в Удмуртской Республике от общего числа детей и подростков школьного возраста, проживающих на территории Удмуртской Республики</t>
  </si>
  <si>
    <t>Удельный вес аттестованных специалистов государственных учреждений Удмуртской Республики,  подведомственных Министерству по делам молодёжи Удмуртской Республики, в общей численности  специалистов государственных учреждений Удмуртской Республики,  подведомственных Министерству по делам молодёжи Удмуртской Республики</t>
  </si>
  <si>
    <t>Уровень выполнения целевых показателей (индикаторов) государственной программы</t>
  </si>
  <si>
    <t xml:space="preserve"> 85</t>
  </si>
  <si>
    <t>98,65</t>
  </si>
  <si>
    <t>Доля руководителей государственных учреждений, подведомственных Министерству по делам молодёжи Удмуртской Республики, с которыми заключены трудовые договоры, учитывающие показатели эффективности деятельности руководителя</t>
  </si>
  <si>
    <t>100</t>
  </si>
  <si>
    <t>Индекс производства продукции сельского хозяйства в хозяйствах всех категорий 
(в сопоставимых ценах)</t>
  </si>
  <si>
    <t>Индекс производства продукции растениеводства в хозяйствах всех категорий (в сопоставимых ценах)</t>
  </si>
  <si>
    <t>Индекс производства продукции животноводства в хозяйствах всех категорий (в сопоставимых ценах)</t>
  </si>
  <si>
    <t>Индекс производства пищевых продуктов, включая напитки (в сопоставимых ценах)</t>
  </si>
  <si>
    <t>Индекс физического объема инвестиций в основной капитал сельского хозяйства</t>
  </si>
  <si>
    <t>Рентабельность сельскохозяйственных организаций</t>
  </si>
  <si>
    <t>Среднемесячная номинальная заработная плата в сельском хозяйстве (по сельскохозяйственным организациям, не относящимся к субъектам малого предпринимательства)</t>
  </si>
  <si>
    <t>Производство продукции растениеводства в хозяйствах всех категорий:</t>
  </si>
  <si>
    <t>зерновые и зернобобовые</t>
  </si>
  <si>
    <t>льноволокно</t>
  </si>
  <si>
    <t>картофель</t>
  </si>
  <si>
    <t>овощи</t>
  </si>
  <si>
    <t>тыс.тонн</t>
  </si>
  <si>
    <t>в том числе овощи защищенного грунта, сельскохозяйственные организации</t>
  </si>
  <si>
    <t>Площадь земельных участков из состава земель сельскохозяйственного назначения прошедших государственный кадастровый учет и регистрацию прав (собственность, аренда и др.)</t>
  </si>
  <si>
    <t>тыс. га</t>
  </si>
  <si>
    <t>Производство муки из зерновых культур, овощных и других растительных культур</t>
  </si>
  <si>
    <t>Производство крупы</t>
  </si>
  <si>
    <t>Производство хлебобулочных изделий диетических и обогащенных микронутриентами</t>
  </si>
  <si>
    <t>Производство плодовоовощных консервов</t>
  </si>
  <si>
    <t>млн. усл. банок</t>
  </si>
  <si>
    <t>Производство скота и птицы на убой в хозяйствах всех категорий (в живом весе)</t>
  </si>
  <si>
    <t>Производство молока в хозяйствах всех категорий</t>
  </si>
  <si>
    <t>Производство сыров и сырных продуктов</t>
  </si>
  <si>
    <t>Производство масла сливочного</t>
  </si>
  <si>
    <t>Средний удой на корову в год во всех категориях хозяйств</t>
  </si>
  <si>
    <t>Поголовье специализированного мясного скота</t>
  </si>
  <si>
    <t>тыс. голов</t>
  </si>
  <si>
    <t>Маточное поголовье овец и коз</t>
  </si>
  <si>
    <t>Производство пресноводной рыбы</t>
  </si>
  <si>
    <t>Количество крестьянских (фермерских) хозяйств, начинающих фермеров, осуществивших проекты создания и развития своих хозяйств с помощью государственной поддержки</t>
  </si>
  <si>
    <t>Количество построенных или реконструированных семейных животноводческих ферм</t>
  </si>
  <si>
    <t>Площадь земельных участков, оформленных в собственность крестьянскими (фермерскими) хозяйствами</t>
  </si>
  <si>
    <t>тыс. гектаров</t>
  </si>
  <si>
    <t>Розничный товарооборот торговой сети и общественного питания организаций потребительской кооперации</t>
  </si>
  <si>
    <t>Энергообеспеченность сельскохозяйственных организаций на 100 га посевной площади</t>
  </si>
  <si>
    <t>л.с.</t>
  </si>
  <si>
    <t>Ввод (приобретение) жилья для граждан, проживающих в сельской местности, всего</t>
  </si>
  <si>
    <t>тыс.кв. метров</t>
  </si>
  <si>
    <t>в том числе для молодых семей и молодых специалистов</t>
  </si>
  <si>
    <t xml:space="preserve">Ввод в действие общеобразовательных учреждений </t>
  </si>
  <si>
    <t>тыс. мест</t>
  </si>
  <si>
    <t>Ввод в действие фельдшерско-акушерских пунктов и/или офисов врачей общей практики</t>
  </si>
  <si>
    <t>Ввод  в действие плоскостных спортивных сооружений</t>
  </si>
  <si>
    <t>Ввод в действие распределительных газовых сетей</t>
  </si>
  <si>
    <t>Ввод в действие локальных водопроводов</t>
  </si>
  <si>
    <t>Количество населенных пунктов, расположенных в сельской местности, в которых реализованы проекты комплексного обустройства площадок под компактную жилищную застройку</t>
  </si>
  <si>
    <t>Количество  реализованных проектов местных  инициатив граждан, проживающих  в сельской местности,  получивших  грантовую поддержку</t>
  </si>
  <si>
    <t>Удельный вес численности молодых специалистов,оставшихся на конец года, от общего числа прибывших на работу  в сельскохозяйственные организации в течение года  по окончании высших  и средних профессиональных образовательных учреждений</t>
  </si>
  <si>
    <t>процентов</t>
  </si>
  <si>
    <t>Количество руководителей, специалистов и кадров рабочих профессий, сельскохозяйственных организаций, крестьянских (фермерских) хозяйств, органов управления  сельским хозяйством  муниципальных  районов, обучившихся по вопросам  развития сельского хозяйства, регулирования  рынков, экономики и управления сельскохозяйственным производством</t>
  </si>
  <si>
    <t>Количество  не  оздоровленных неблагополучных пунктов по заразным болезням животных на территории Удмуртской Республики, на конец отчетного периода</t>
  </si>
  <si>
    <t>Доля выполненных противоэпизоотических мероприятий от общего количества запланированных мероприятий</t>
  </si>
  <si>
    <t>Степень безопасного в ветеринарно-санитарном отношении сырья животного и растительного происхождения, выпущенного в реализацию без ограничений</t>
  </si>
  <si>
    <t>Выполнение плана при осуществлении регионального государственного ветеринарного надзора</t>
  </si>
  <si>
    <t>Приведение бесхозяйных объектов утилизации биологических отходов и захоронений животных, павших от сибирской язвы, в соответствии с ветеринарно-санитарным  правилами</t>
  </si>
  <si>
    <t>Количество исследований на бешенство восприимчивых животных</t>
  </si>
  <si>
    <t>Вакцинация домашних и сельскохозяйственных животных против бешенства</t>
  </si>
  <si>
    <t>Количество неблагополучных пунктов по африканской чуме свиней</t>
  </si>
  <si>
    <t>Мониторинг проб продукции животного происхождения, биоматериала от свиней и диких кабанов на наличие вируса африканской чумы свиней</t>
  </si>
  <si>
    <t>Доля муниципальных органов управления агропромышленного комплекса, использующих государственные информационные ресурсы в сферах обеспечения продовольственной безопасности и управления агропромышленным комплексом Удмуртской Республики</t>
  </si>
  <si>
    <t>Доля руководителей государственных учреждений, подведомственных Министерству сельского хозяйства и продовольствия Удмуртской Республики, Главному управлению ветеринарии Удмуртской Республики, с которыми заключены эффективные контракты</t>
  </si>
  <si>
    <t>Ввод в эксплуатацию мелиорарируемых земель за счет реконструкции, технического перевооружения и строительства новых мелиоративных систем, включая мелиоративные общего и индивидуального пользования</t>
  </si>
  <si>
    <t>Вовлечение в оборот выбывших сельскохозяйственных угодий за счет проведения культуртехнических работ</t>
  </si>
  <si>
    <t>Сокращение количества бесхозных мелиоративных систем</t>
  </si>
  <si>
    <t>Сохранение и создание новых высокотехнологичных рабочих мест</t>
  </si>
  <si>
    <r>
      <rPr>
        <u/>
        <sz val="10"/>
        <color indexed="8"/>
        <rFont val="Times New Roman"/>
        <family val="1"/>
        <charset val="204"/>
      </rPr>
      <t>кг.у.т.</t>
    </r>
    <r>
      <rPr>
        <sz val="10"/>
        <color indexed="8"/>
        <rFont val="Times New Roman"/>
        <family val="1"/>
        <charset val="204"/>
      </rPr>
      <t xml:space="preserve">
тыс.руб</t>
    </r>
  </si>
  <si>
    <t>Объём валового регионального продукта в расчёте на одного жителя Удмуртской Республики</t>
  </si>
  <si>
    <t>Доля инвестиций в объёме валового регионального продукта</t>
  </si>
  <si>
    <t>Позиция Удмуртской Республики в рейтинге инвестиционной активности</t>
  </si>
  <si>
    <t>место среди субъектов ПФО</t>
  </si>
  <si>
    <t>Доля  продукции высокотехнологичных и наукоёмких отраслей экономики в общем объёме  валового регионального продукта</t>
  </si>
  <si>
    <t>Оборот продукции (услуг), производимой малыми предприятиями, в том числе микропредприятиями, и индивидуальными предпринимателями</t>
  </si>
  <si>
    <t>Средний уровень эффективности деятельности органов местного самоуправления в Удмуртской Республике</t>
  </si>
  <si>
    <t xml:space="preserve">Количество зарегистрированных некоммерческих организаций на территории Удмуртской Республики (на конец года) </t>
  </si>
  <si>
    <t>Темп роста внешнеторгового оборота</t>
  </si>
  <si>
    <t>Количество  проведенных конкурсов и аукционов в электронной форме</t>
  </si>
  <si>
    <t>Средний уровень отклонения фактических значений показателей социально-экономического развития Удмуртской Республики от прогнозируемых на очередной год (из числа показателей, закрепленных за Министерством экономики Удмуртской Республики)</t>
  </si>
  <si>
    <t>Доля расходов бюджета Удмуртской Республики, формируемых в рамках программ, в общем объёме расходов бюджета Удмуртской Республики</t>
  </si>
  <si>
    <t>Средний уровень эффективности реализации целевых программ</t>
  </si>
  <si>
    <t xml:space="preserve">Доля государственных программ Удмуртской Республики, имеющих высокую, среднюю и удовлетворительную эффективность их реализации </t>
  </si>
  <si>
    <t xml:space="preserve">Объём инвестиций в основной капитал  </t>
  </si>
  <si>
    <t>Объём инвестиций в основной капитал (за исключением бюджетных средств)</t>
  </si>
  <si>
    <t>Объём инвестиций в основной капитал в расчете на одного жителя Удмуртской Республики</t>
  </si>
  <si>
    <t>Объём прямых иностранных инвестиций в экономику Удмуртской Республики</t>
  </si>
  <si>
    <t>млн. долларов США</t>
  </si>
  <si>
    <t>Количество вновь созданных рабочих мест в организациях, получивших государственную поддержку реализации инвестиционных проектов</t>
  </si>
  <si>
    <t>350*</t>
  </si>
  <si>
    <t>Налоговые поступления в бюджет Удмуртской Республики от реализации инвестиционных проектов, получивших государственную поддержку реализации инвестиционных проектов</t>
  </si>
  <si>
    <t>Доля инвестиционных проектов сметной стоимостью более 60 миллионов рублей в базовых ценах 2001 года, реализуемых за счет средств бюджета Удмуртской Республики полностью или частично и имеющих совокупную эффективность от реализации инвестиционного проекта выше критического уровня</t>
  </si>
  <si>
    <t>Объём отгруженных товаров собственного производства (выполненных работ, услуг) инновационного характера без учёта производства транспортных средств и оборудования</t>
  </si>
  <si>
    <t>Количество инновационно-активных предприятий на территории Удмуртской Республики</t>
  </si>
  <si>
    <t>Число управленцев, подготовленных в соответствии с государственным планом подготовки управленческих кадров по всем типам образовательных программ</t>
  </si>
  <si>
    <t>Количество малых и средних предприятий (без учета индивидуальных предпринимателей) в расчете на 1 тысячу человек населения Удмуртской Республики</t>
  </si>
  <si>
    <t>Количество индивидуальных предпринимателей на 1 тысячу человек населения Удмуртской Республики</t>
  </si>
  <si>
    <t>Число новых рабочих мест, созданных субъектами малого и среднего предпринимательства</t>
  </si>
  <si>
    <t>Доля среднесписочной численности работников (без внешних совместителей), занятых на микро, малых и средних предприятиях, и индивидуальных предпринимателей (без учета наёмных работников индивидуальных предпринимателей) в общей численности занятого населения</t>
  </si>
  <si>
    <t xml:space="preserve">Прирост оборота продукции и услуг, производимых малыми предприятиями, в том числе микропредприятиями и индивидуальными предпринимателями </t>
  </si>
  <si>
    <t>в процентах к предыдущему году, в сопоставимых ценах</t>
  </si>
  <si>
    <t>Прирост количества субъектов малого и среднего предпринимательства, осуществляющих деятельность на территории субъекта  Российской Федерации</t>
  </si>
  <si>
    <t>Динамика среднего уровня эффективности деятельности органов местного самоуправления в Удмуртской Республике</t>
  </si>
  <si>
    <t>Прирост количества зарегистрированных некоммерческих организаций на территории Удмуртской Республики</t>
  </si>
  <si>
    <t>Прирост количества зарегистрированных благотворительных некоммерческих организаций на территории Удмуртской Республики</t>
  </si>
  <si>
    <t>Количество зарегистрированных социально ориентированных некоммерческих организаций в Удмуртской Республике (на конец года)</t>
  </si>
  <si>
    <t>Количество социально ориентированных некоммерческих организаций, которым оказана финансовая поддержка, в том числе:</t>
  </si>
  <si>
    <t>Количество участников внешнеэкономической деятельности</t>
  </si>
  <si>
    <t>Количество подписанных соглашений о сотрудничестве (договоров, протоколов, меморандумов) с административно-территориальными образованиями, органами  государственной  власти и частными компаниями стран и регионов Российской Федерации - торговых партнеров</t>
  </si>
  <si>
    <t xml:space="preserve">Количество презентационных мероприятий Удмуртской Республики </t>
  </si>
  <si>
    <t>Количество организаций  Удмуртской Республики, принимавших участие в презентационных мероприятиях Удмуртской Республики</t>
  </si>
  <si>
    <t>Количество информационных и обучающих мероприятий (семинаров, конференций и иных мероприятий) по различным аспектам внешнеэкономической деятельности, в том числе с привлечением представителей федеральных органов исполнительной власти, региональной инфраструктуры поддержки экспорта, банковских структур, отраслевых предпринимательских объединений</t>
  </si>
  <si>
    <t>Количество организаций, которым была оказана информационная и консультационная поддержка по вопросам внешнеэкономической деятельности, в том числе по вопросам заключения внешнеэкономических сделок</t>
  </si>
  <si>
    <t>Индекс роста числа организаций-экспортеров</t>
  </si>
  <si>
    <t>Отношение количества жалоб участников размещения заказа (участников закупок), признанных по решению контрольного органа и/или решению суда обоснованными, по которым нарушения законодательства произошли по вине Министерства экономики Удмуртской Республики  как уполномоченного, к общему количеству проведенных конкурсов и аукционов в электронной форме</t>
  </si>
  <si>
    <t xml:space="preserve">% </t>
  </si>
  <si>
    <t>Количество используемых информационных систем в Министерстве экономики Удмуртской Республики</t>
  </si>
  <si>
    <t>Количество посетителей интернет-сайтов Министерства экономики Удмуртской Республики</t>
  </si>
  <si>
    <t>Не менее 90</t>
  </si>
  <si>
    <t xml:space="preserve">Информация о достигнутых значениях целевых показателей (индикаторов) государственных программ Удмуртской Республики в 2014 году </t>
  </si>
  <si>
    <t>Предельный срок подключения потребителей (до 150 кВт) с даты поступления заявки на технологическое присоединение до    даты подписания акта о технологическом присоединении</t>
  </si>
  <si>
    <t>Количество видов охотничьих ресурсов, постоянно обитающих на территории Удмуртской Республики</t>
  </si>
  <si>
    <t>видов</t>
  </si>
  <si>
    <t>Численность охотничьих ресурсов в Удмуртской Республике:
                   лось
                   бурый медведь</t>
  </si>
  <si>
    <t>голов</t>
  </si>
  <si>
    <t>16121                          1108</t>
  </si>
  <si>
    <t>16496                             1111</t>
  </si>
  <si>
    <t>95,4                            51,2</t>
  </si>
  <si>
    <t>101
104</t>
  </si>
  <si>
    <t>Доля видов охотничьих ресурсов, по которым ведется учет их численности в рамках государственного мониторинга охотничьих ресурсов и среды их обитания, в общем количестве видов охотничьих ресурсов, обитающих на территории Удмуртской Республики</t>
  </si>
  <si>
    <t>Доля выявленных нарушений в сфере федерального охотничьего надзора, по которым вынесены постановления о привлечении к юридической ответственности, к общему количеству выявленных нарушений</t>
  </si>
  <si>
    <t>Отношение фактической добычи охотничьих ресурсов  в  Удмуртской Республике к установленным лимитам добычи по видам (в процентах не менее):                                                                                                                     лось                                                                                                                                                                   бурый медведь</t>
  </si>
  <si>
    <t>Освоение общих допустимых уловов, квот, рекомендованных объемов водных биоресурсов во внутренних пресноводных объектах</t>
  </si>
  <si>
    <t>Индекс численности волка (отношение численности волка по окончании охотничьего сезона в текущем году к его численности 2010 года)</t>
  </si>
  <si>
    <t xml:space="preserve">Индекс численности охотничьих ресурсов в охотничьих хозяйствах (отношение численности охотничьих ресурсов по окончании охотничьего сезона в текущем году к их численности 2010 года);
лось
бурый медведь
</t>
  </si>
  <si>
    <t>Доля видов охотничьих ресурсов, по которым ведется учет добычи, в общем количестве видов охотничьих ресурсов, обитающих на территории  Удмуртской Республики</t>
  </si>
  <si>
    <t>Доля площади закрепленных охотничьих угодий в общей площади охотничьих угодий Удмуртской Республики (не более)</t>
  </si>
  <si>
    <t>103,1
104</t>
  </si>
  <si>
    <t>Наименование целевых показателей (индикаторов)</t>
  </si>
  <si>
    <t>Значения целевых показателей будут установлены после утверждения Правительством Российской Федерации соответствующей методики</t>
  </si>
  <si>
    <t>Целевые значение показателя до Удмуртской Республики не доведены</t>
  </si>
  <si>
    <t>Оценка эффективности реализации РЦП и ВЦП по итогам 2014 года не проводилась в свзяи с отменой постановления Правителсьвта УР от   02.03.2009 года № 40</t>
  </si>
  <si>
    <t>количество общественных объединений добровольной пожарной охраны, которым оказана финансовая поддержка в соответствии с Законом Удмуртской Республики от 30 июня 2011 года № 30-РЗ «О добровольной пожарной охране в Удмуртской Республике»</t>
  </si>
  <si>
    <t>Целевые значения показателя будут установлены после расчета значений показателя по итогам 2013 года в соответствии Перечнем показателей оценки эффективности деятельности высших должностных лиц субъектов Российской Федерации по созданию благоприятных условий ведения предпринимательской деятельности (до 2018 года), утвержденным распоряжением Правительства Российской Федерации от 10 апреля 2014 года N 570-р</t>
  </si>
  <si>
    <t>Отношение числа высокопроизводительных рабочих мест к среднегодовой численности занятого населения в Удмуртской Республике по видам экономической деятельности оптовая и розничная торговля; ремонт автотранспортных средств, мотоциклов, бытовых изделий  и  предметов  личного пользования; гостиницы и рестораны на территории Удмуртской Республики</t>
  </si>
  <si>
    <t>* - оценка</t>
  </si>
</sst>
</file>

<file path=xl/styles.xml><?xml version="1.0" encoding="utf-8"?>
<styleSheet xmlns="http://schemas.openxmlformats.org/spreadsheetml/2006/main">
  <numFmts count="2">
    <numFmt numFmtId="164" formatCode="0.0"/>
    <numFmt numFmtId="165" formatCode="0.000"/>
  </numFmts>
  <fonts count="17">
    <font>
      <sz val="10"/>
      <name val="Arial Cyr"/>
      <charset val="204"/>
    </font>
    <font>
      <sz val="11"/>
      <color theme="1"/>
      <name val="Calibri"/>
      <family val="2"/>
      <charset val="204"/>
      <scheme val="minor"/>
    </font>
    <font>
      <sz val="8"/>
      <name val="Arial Cyr"/>
      <charset val="204"/>
    </font>
    <font>
      <sz val="12"/>
      <name val="Times New Roman"/>
      <family val="1"/>
      <charset val="204"/>
    </font>
    <font>
      <b/>
      <sz val="12"/>
      <name val="Times New Roman"/>
      <family val="1"/>
      <charset val="204"/>
    </font>
    <font>
      <sz val="11"/>
      <name val="Times New Roman"/>
      <family val="1"/>
      <charset val="204"/>
    </font>
    <font>
      <b/>
      <sz val="10"/>
      <name val="Times New Roman"/>
      <family val="1"/>
      <charset val="204"/>
    </font>
    <font>
      <sz val="10"/>
      <name val="Times New Roman"/>
      <family val="1"/>
      <charset val="204"/>
    </font>
    <font>
      <b/>
      <sz val="8"/>
      <color indexed="81"/>
      <name val="Tahoma"/>
      <family val="2"/>
      <charset val="204"/>
    </font>
    <font>
      <sz val="8"/>
      <color indexed="81"/>
      <name val="Tahoma"/>
      <family val="2"/>
      <charset val="204"/>
    </font>
    <font>
      <sz val="9"/>
      <name val="Times New Roman"/>
      <family val="1"/>
      <charset val="204"/>
    </font>
    <font>
      <b/>
      <sz val="10"/>
      <name val="Arial Cyr"/>
      <charset val="204"/>
    </font>
    <font>
      <sz val="12"/>
      <color indexed="8"/>
      <name val="Times New Roman"/>
      <family val="1"/>
      <charset val="204"/>
    </font>
    <font>
      <sz val="10"/>
      <color rgb="FF000000"/>
      <name val="Times New Roman"/>
      <family val="1"/>
      <charset val="204"/>
    </font>
    <font>
      <u/>
      <sz val="10"/>
      <color indexed="8"/>
      <name val="Times New Roman"/>
      <family val="1"/>
      <charset val="204"/>
    </font>
    <font>
      <sz val="10"/>
      <color indexed="8"/>
      <name val="Times New Roman"/>
      <family val="1"/>
      <charset val="204"/>
    </font>
    <font>
      <sz val="12"/>
      <color rgb="FF000000"/>
      <name val="Times New Roman"/>
      <family val="1"/>
      <charset val="204"/>
    </font>
  </fonts>
  <fills count="6">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rgb="FFFFFFFF"/>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110">
    <xf numFmtId="0" fontId="0" fillId="0" borderId="0" xfId="0"/>
    <xf numFmtId="0" fontId="0" fillId="0" borderId="0" xfId="0" applyFill="1"/>
    <xf numFmtId="164" fontId="4"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wrapText="1"/>
    </xf>
    <xf numFmtId="0" fontId="3" fillId="0" borderId="0" xfId="0" applyFont="1" applyFill="1" applyAlignment="1">
      <alignment horizontal="center"/>
    </xf>
    <xf numFmtId="0" fontId="4" fillId="0" borderId="0" xfId="0" applyFont="1" applyFill="1" applyAlignment="1">
      <alignment wrapText="1"/>
    </xf>
    <xf numFmtId="164" fontId="4" fillId="0" borderId="0" xfId="0" applyNumberFormat="1" applyFont="1" applyFill="1" applyAlignment="1">
      <alignment horizontal="center" wrapText="1"/>
    </xf>
    <xf numFmtId="0" fontId="3" fillId="0" borderId="0" xfId="0" applyFont="1" applyFill="1" applyAlignment="1">
      <alignment wrapText="1"/>
    </xf>
    <xf numFmtId="164" fontId="3" fillId="0" borderId="0" xfId="0" applyNumberFormat="1" applyFont="1" applyFill="1" applyAlignment="1">
      <alignment horizontal="center" wrapText="1"/>
    </xf>
    <xf numFmtId="0" fontId="3" fillId="0" borderId="0" xfId="0" applyFont="1" applyFill="1" applyAlignment="1">
      <alignment horizont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center" wrapText="1"/>
    </xf>
    <xf numFmtId="0" fontId="3" fillId="0" borderId="1" xfId="0" applyFont="1" applyFill="1" applyBorder="1" applyAlignment="1">
      <alignment horizontal="center"/>
    </xf>
    <xf numFmtId="0" fontId="0" fillId="0" borderId="0" xfId="0" applyFill="1" applyBorder="1"/>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164" fontId="0" fillId="0" borderId="0" xfId="0" applyNumberFormat="1" applyFill="1" applyBorder="1"/>
    <xf numFmtId="0" fontId="3" fillId="0" borderId="1" xfId="0" applyFont="1" applyFill="1" applyBorder="1" applyAlignment="1">
      <alignment wrapText="1"/>
    </xf>
    <xf numFmtId="0" fontId="3" fillId="0" borderId="3" xfId="0" applyFont="1" applyFill="1" applyBorder="1" applyAlignment="1">
      <alignment wrapText="1"/>
    </xf>
    <xf numFmtId="0" fontId="4" fillId="0" borderId="0" xfId="0" applyFont="1" applyFill="1" applyAlignment="1">
      <alignment horizontal="center" wrapText="1"/>
    </xf>
    <xf numFmtId="0" fontId="0" fillId="0" borderId="5" xfId="0" applyFill="1" applyBorder="1" applyAlignment="1">
      <alignment horizontal="center"/>
    </xf>
    <xf numFmtId="0" fontId="3" fillId="0" borderId="1" xfId="0" applyFont="1" applyFill="1" applyBorder="1" applyAlignment="1">
      <alignment horizontal="center" wrapText="1"/>
    </xf>
    <xf numFmtId="0" fontId="3" fillId="0" borderId="1" xfId="0" applyFont="1" applyFill="1" applyBorder="1" applyAlignment="1">
      <alignment wrapText="1"/>
    </xf>
    <xf numFmtId="0" fontId="4" fillId="0" borderId="1" xfId="0" applyFont="1" applyFill="1" applyBorder="1" applyAlignment="1">
      <alignment horizontal="center" wrapText="1"/>
    </xf>
    <xf numFmtId="0" fontId="4" fillId="0" borderId="1" xfId="0" applyFont="1" applyFill="1" applyBorder="1" applyAlignment="1">
      <alignment horizontal="center"/>
    </xf>
    <xf numFmtId="9" fontId="4" fillId="0" borderId="1" xfId="0" applyNumberFormat="1" applyFont="1" applyFill="1" applyBorder="1" applyAlignment="1">
      <alignment horizontal="center" wrapText="1"/>
    </xf>
    <xf numFmtId="0" fontId="5" fillId="0" borderId="1" xfId="0" applyFont="1" applyFill="1" applyBorder="1" applyAlignment="1">
      <alignment horizontal="center" wrapText="1"/>
    </xf>
    <xf numFmtId="0" fontId="3" fillId="2" borderId="1" xfId="0" applyFont="1" applyFill="1" applyBorder="1" applyAlignment="1">
      <alignment horizontal="center"/>
    </xf>
    <xf numFmtId="0" fontId="4" fillId="2" borderId="1" xfId="0" applyFont="1" applyFill="1" applyBorder="1" applyAlignment="1">
      <alignment horizontal="center"/>
    </xf>
    <xf numFmtId="0" fontId="4" fillId="0" borderId="1"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1" xfId="0" applyFont="1" applyFill="1" applyBorder="1" applyAlignment="1">
      <alignment horizontal="left" wrapText="1"/>
    </xf>
    <xf numFmtId="0" fontId="4" fillId="2" borderId="1" xfId="0" applyFont="1" applyFill="1" applyBorder="1" applyAlignment="1">
      <alignment horizontal="center" vertical="center"/>
    </xf>
    <xf numFmtId="0" fontId="7" fillId="0" borderId="1" xfId="0" applyFont="1" applyFill="1" applyBorder="1" applyAlignment="1">
      <alignment horizontal="center" wrapText="1"/>
    </xf>
    <xf numFmtId="0" fontId="4" fillId="3" borderId="1" xfId="0" applyFont="1" applyFill="1" applyBorder="1" applyAlignment="1">
      <alignment horizontal="center" wrapText="1"/>
    </xf>
    <xf numFmtId="1" fontId="3" fillId="0" borderId="1" xfId="0" applyNumberFormat="1" applyFont="1" applyFill="1" applyBorder="1" applyAlignment="1">
      <alignment horizontal="center" wrapText="1"/>
    </xf>
    <xf numFmtId="9" fontId="4" fillId="0" borderId="1" xfId="0" applyNumberFormat="1" applyFont="1" applyFill="1" applyBorder="1" applyAlignment="1">
      <alignment horizontal="center" wrapText="1"/>
    </xf>
    <xf numFmtId="0" fontId="4" fillId="0" borderId="2" xfId="0" applyFont="1" applyFill="1" applyBorder="1" applyAlignment="1">
      <alignment horizontal="center" wrapText="1"/>
    </xf>
    <xf numFmtId="9" fontId="4" fillId="0" borderId="1" xfId="0" applyNumberFormat="1" applyFont="1" applyFill="1" applyBorder="1" applyAlignment="1">
      <alignment horizontal="center" wrapText="1"/>
    </xf>
    <xf numFmtId="0" fontId="3" fillId="2" borderId="5" xfId="0" applyFont="1" applyFill="1" applyBorder="1" applyAlignment="1">
      <alignment horizontal="center"/>
    </xf>
    <xf numFmtId="164" fontId="3" fillId="0" borderId="11" xfId="0" applyNumberFormat="1" applyFont="1" applyFill="1" applyBorder="1" applyAlignment="1">
      <alignment horizontal="center" wrapText="1"/>
    </xf>
    <xf numFmtId="0" fontId="3" fillId="2" borderId="6" xfId="0" applyFont="1" applyFill="1" applyBorder="1" applyAlignment="1">
      <alignment horizontal="center"/>
    </xf>
    <xf numFmtId="0" fontId="4" fillId="2" borderId="1" xfId="0" applyFont="1" applyFill="1" applyBorder="1" applyAlignment="1">
      <alignment horizontal="center" vertical="center" wrapText="1"/>
    </xf>
    <xf numFmtId="9" fontId="4" fillId="3" borderId="1" xfId="0" applyNumberFormat="1" applyFont="1" applyFill="1" applyBorder="1" applyAlignment="1">
      <alignment horizontal="center" wrapText="1"/>
    </xf>
    <xf numFmtId="9" fontId="4" fillId="0" borderId="1" xfId="0" applyNumberFormat="1" applyFont="1" applyFill="1" applyBorder="1" applyAlignment="1">
      <alignment horizontal="center" wrapText="1"/>
    </xf>
    <xf numFmtId="9" fontId="4" fillId="0" borderId="1" xfId="0" applyNumberFormat="1" applyFont="1" applyFill="1" applyBorder="1" applyAlignment="1">
      <alignment horizontal="center" wrapText="1"/>
    </xf>
    <xf numFmtId="0" fontId="7" fillId="0" borderId="3" xfId="0" applyFont="1" applyFill="1" applyBorder="1" applyAlignment="1">
      <alignment wrapText="1"/>
    </xf>
    <xf numFmtId="0" fontId="3" fillId="0" borderId="9" xfId="0" applyFont="1" applyFill="1" applyBorder="1" applyAlignment="1">
      <alignment wrapText="1"/>
    </xf>
    <xf numFmtId="0" fontId="7" fillId="0" borderId="1" xfId="0" applyFont="1" applyBorder="1" applyAlignment="1">
      <alignment vertical="top" wrapText="1"/>
    </xf>
    <xf numFmtId="0" fontId="10" fillId="0" borderId="1" xfId="0" applyFont="1" applyFill="1" applyBorder="1" applyAlignment="1">
      <alignment horizontal="center" wrapText="1"/>
    </xf>
    <xf numFmtId="0" fontId="11" fillId="0" borderId="0" xfId="0" applyFont="1" applyFill="1" applyBorder="1"/>
    <xf numFmtId="165" fontId="3" fillId="0" borderId="1" xfId="0" applyNumberFormat="1" applyFont="1" applyFill="1" applyBorder="1" applyAlignment="1">
      <alignment horizontal="center" wrapText="1"/>
    </xf>
    <xf numFmtId="164" fontId="12" fillId="0" borderId="1" xfId="0" applyNumberFormat="1" applyFont="1" applyBorder="1" applyAlignment="1">
      <alignment horizontal="center" wrapText="1"/>
    </xf>
    <xf numFmtId="0" fontId="4" fillId="0" borderId="4" xfId="0" applyFont="1" applyFill="1" applyBorder="1" applyAlignment="1">
      <alignment horizontal="center" wrapText="1"/>
    </xf>
    <xf numFmtId="0" fontId="13" fillId="4" borderId="1" xfId="0" applyFont="1" applyFill="1" applyBorder="1" applyAlignment="1">
      <alignment horizontal="center" vertical="center" wrapText="1"/>
    </xf>
    <xf numFmtId="9" fontId="7" fillId="0" borderId="1" xfId="0" applyNumberFormat="1"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center" wrapText="1"/>
    </xf>
    <xf numFmtId="9" fontId="6" fillId="0" borderId="1" xfId="0" applyNumberFormat="1" applyFont="1" applyFill="1" applyBorder="1" applyAlignment="1">
      <alignment horizontal="center" wrapText="1"/>
    </xf>
    <xf numFmtId="9" fontId="4" fillId="2" borderId="4" xfId="0" applyNumberFormat="1" applyFont="1" applyFill="1" applyBorder="1" applyAlignment="1">
      <alignment horizontal="center" wrapText="1"/>
    </xf>
    <xf numFmtId="9" fontId="4" fillId="2" borderId="2" xfId="0" applyNumberFormat="1" applyFont="1" applyFill="1" applyBorder="1" applyAlignment="1">
      <alignment horizontal="center" wrapText="1"/>
    </xf>
    <xf numFmtId="9" fontId="4" fillId="3" borderId="2" xfId="0" applyNumberFormat="1" applyFont="1" applyFill="1" applyBorder="1" applyAlignment="1">
      <alignment horizontal="center" wrapText="1"/>
    </xf>
    <xf numFmtId="9" fontId="3" fillId="0" borderId="1" xfId="0" applyNumberFormat="1" applyFont="1" applyFill="1" applyBorder="1" applyAlignment="1">
      <alignment horizontal="left" vertical="top" wrapText="1"/>
    </xf>
    <xf numFmtId="0" fontId="3" fillId="0" borderId="6" xfId="0" applyFont="1" applyFill="1" applyBorder="1" applyAlignment="1">
      <alignment horizontal="center" wrapText="1"/>
    </xf>
    <xf numFmtId="0" fontId="3" fillId="0" borderId="1" xfId="0" applyFont="1" applyFill="1" applyBorder="1" applyAlignment="1">
      <alignment horizontal="left" vertical="top" wrapText="1"/>
    </xf>
    <xf numFmtId="0" fontId="16" fillId="0" borderId="1" xfId="0" applyFont="1" applyFill="1" applyBorder="1" applyAlignment="1">
      <alignment horizontal="center"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wrapText="1"/>
    </xf>
    <xf numFmtId="0" fontId="5" fillId="0" borderId="1" xfId="0" applyNumberFormat="1" applyFont="1" applyFill="1" applyBorder="1" applyAlignment="1">
      <alignment horizontal="left" wrapText="1"/>
    </xf>
    <xf numFmtId="0" fontId="3" fillId="0" borderId="1" xfId="0" applyFont="1" applyFill="1" applyBorder="1" applyAlignment="1">
      <alignment horizontal="left" wrapText="1"/>
    </xf>
    <xf numFmtId="0" fontId="3" fillId="0" borderId="1" xfId="0" applyFont="1" applyFill="1" applyBorder="1" applyAlignment="1">
      <alignment horizontal="left"/>
    </xf>
    <xf numFmtId="0" fontId="3" fillId="0" borderId="6" xfId="0" applyFont="1" applyFill="1" applyBorder="1" applyAlignment="1">
      <alignment horizontal="left" vertical="top" wrapText="1"/>
    </xf>
    <xf numFmtId="0" fontId="16" fillId="0" borderId="1" xfId="0" applyFont="1" applyFill="1" applyBorder="1" applyAlignment="1">
      <alignment horizontal="left" vertical="top" wrapText="1"/>
    </xf>
    <xf numFmtId="9" fontId="5" fillId="0" borderId="1" xfId="0" applyNumberFormat="1" applyFont="1" applyFill="1" applyBorder="1" applyAlignment="1">
      <alignment horizontal="left" wrapText="1"/>
    </xf>
    <xf numFmtId="0" fontId="4" fillId="5" borderId="1" xfId="0" applyFont="1" applyFill="1" applyBorder="1" applyAlignment="1">
      <alignment horizontal="center" wrapText="1"/>
    </xf>
    <xf numFmtId="0" fontId="0" fillId="5" borderId="0" xfId="0" applyFill="1" applyBorder="1"/>
    <xf numFmtId="164" fontId="0" fillId="5" borderId="0" xfId="0" applyNumberFormat="1" applyFill="1" applyBorder="1"/>
    <xf numFmtId="9" fontId="4" fillId="5" borderId="1" xfId="0" applyNumberFormat="1" applyFont="1" applyFill="1" applyBorder="1" applyAlignment="1">
      <alignment horizontal="center" wrapText="1"/>
    </xf>
    <xf numFmtId="164" fontId="10" fillId="0" borderId="1" xfId="0" applyNumberFormat="1" applyFont="1" applyFill="1" applyBorder="1" applyAlignment="1">
      <alignment horizontal="center" wrapText="1"/>
    </xf>
    <xf numFmtId="0" fontId="3" fillId="0" borderId="0" xfId="0" applyFont="1" applyFill="1" applyAlignment="1">
      <alignment horizontal="right" wrapText="1"/>
    </xf>
    <xf numFmtId="9" fontId="4" fillId="2" borderId="3" xfId="0" applyNumberFormat="1" applyFont="1" applyFill="1" applyBorder="1" applyAlignment="1">
      <alignment horizontal="center" wrapText="1"/>
    </xf>
    <xf numFmtId="9" fontId="4" fillId="2" borderId="4" xfId="0" applyNumberFormat="1" applyFont="1" applyFill="1" applyBorder="1" applyAlignment="1">
      <alignment horizontal="center" wrapText="1"/>
    </xf>
    <xf numFmtId="9" fontId="4" fillId="2" borderId="2" xfId="0" applyNumberFormat="1" applyFont="1" applyFill="1" applyBorder="1" applyAlignment="1">
      <alignment horizontal="center" wrapText="1"/>
    </xf>
    <xf numFmtId="9" fontId="4" fillId="2" borderId="1" xfId="0" applyNumberFormat="1" applyFont="1" applyFill="1" applyBorder="1" applyAlignment="1">
      <alignment horizontal="center" wrapText="1"/>
    </xf>
    <xf numFmtId="0" fontId="4" fillId="0" borderId="0" xfId="0" applyFont="1" applyFill="1" applyAlignment="1">
      <alignment horizont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9" fontId="4" fillId="2" borderId="7" xfId="0" applyNumberFormat="1" applyFont="1" applyFill="1" applyBorder="1" applyAlignment="1">
      <alignment horizontal="center" wrapText="1"/>
    </xf>
    <xf numFmtId="9" fontId="4" fillId="2" borderId="8" xfId="0" applyNumberFormat="1" applyFont="1" applyFill="1" applyBorder="1" applyAlignment="1">
      <alignment horizontal="center" wrapText="1"/>
    </xf>
    <xf numFmtId="9" fontId="4" fillId="2" borderId="5" xfId="0" applyNumberFormat="1" applyFont="1" applyFill="1" applyBorder="1" applyAlignment="1">
      <alignment horizontal="center" wrapText="1"/>
    </xf>
    <xf numFmtId="164" fontId="3" fillId="0" borderId="6"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0" fontId="7" fillId="0" borderId="3" xfId="0" applyFont="1" applyFill="1" applyBorder="1" applyAlignment="1">
      <alignment horizontal="center" wrapText="1"/>
    </xf>
    <xf numFmtId="0" fontId="7" fillId="0" borderId="2" xfId="0" applyFont="1" applyFill="1" applyBorder="1" applyAlignment="1">
      <alignment horizontal="center" wrapText="1"/>
    </xf>
    <xf numFmtId="0" fontId="10" fillId="0" borderId="3" xfId="0" applyFont="1" applyFill="1" applyBorder="1" applyAlignment="1">
      <alignment horizontal="center" wrapText="1"/>
    </xf>
    <xf numFmtId="0" fontId="10" fillId="0" borderId="2"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4" fillId="2" borderId="9" xfId="0" applyFont="1" applyFill="1" applyBorder="1" applyAlignment="1">
      <alignment horizontal="center" wrapText="1"/>
    </xf>
    <xf numFmtId="0" fontId="4" fillId="2" borderId="10" xfId="0" applyFont="1" applyFill="1" applyBorder="1" applyAlignment="1">
      <alignment horizontal="center" wrapText="1"/>
    </xf>
    <xf numFmtId="0" fontId="3" fillId="0" borderId="0" xfId="0" applyFont="1" applyFill="1" applyBorder="1" applyAlignment="1">
      <alignment horizontal="center"/>
    </xf>
    <xf numFmtId="9" fontId="5" fillId="0" borderId="0" xfId="0" applyNumberFormat="1" applyFont="1" applyFill="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P710"/>
  <sheetViews>
    <sheetView tabSelected="1" view="pageBreakPreview" zoomScaleNormal="75" zoomScaleSheetLayoutView="100" workbookViewId="0">
      <pane ySplit="4" topLeftCell="A592" activePane="bottomLeft" state="frozen"/>
      <selection pane="bottomLeft" activeCell="B711" sqref="B711"/>
    </sheetView>
  </sheetViews>
  <sheetFormatPr defaultColWidth="9.140625" defaultRowHeight="15.75"/>
  <cols>
    <col min="1" max="1" width="6.28515625" style="4" customWidth="1"/>
    <col min="2" max="2" width="103.42578125" style="7" customWidth="1"/>
    <col min="3" max="3" width="26.28515625" style="9" customWidth="1"/>
    <col min="4" max="4" width="23.5703125" style="7" customWidth="1"/>
    <col min="5" max="5" width="23.5703125" style="8" customWidth="1"/>
    <col min="6" max="6" width="11.85546875" style="8" hidden="1" customWidth="1"/>
    <col min="7" max="7" width="59.85546875" style="7" hidden="1" customWidth="1"/>
    <col min="8" max="16384" width="9.140625" style="14"/>
  </cols>
  <sheetData>
    <row r="1" spans="1:250">
      <c r="B1" s="82"/>
      <c r="C1" s="82"/>
      <c r="D1" s="82"/>
      <c r="E1" s="82"/>
    </row>
    <row r="2" spans="1:250" s="1" customFormat="1">
      <c r="A2" s="4"/>
      <c r="B2" s="87" t="s">
        <v>851</v>
      </c>
      <c r="C2" s="87"/>
      <c r="D2" s="87"/>
      <c r="E2" s="87"/>
      <c r="F2" s="87"/>
      <c r="G2" s="87"/>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row>
    <row r="3" spans="1:250" s="1" customFormat="1">
      <c r="A3" s="4"/>
      <c r="B3" s="5"/>
      <c r="C3" s="21"/>
      <c r="D3" s="5"/>
      <c r="E3" s="6"/>
      <c r="F3" s="6"/>
      <c r="G3" s="7"/>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row>
    <row r="4" spans="1:250" s="1" customFormat="1" ht="31.5">
      <c r="A4" s="15" t="s">
        <v>4</v>
      </c>
      <c r="B4" s="17" t="s">
        <v>870</v>
      </c>
      <c r="C4" s="17" t="s">
        <v>3</v>
      </c>
      <c r="D4" s="15" t="s">
        <v>0</v>
      </c>
      <c r="E4" s="2" t="s">
        <v>2</v>
      </c>
      <c r="F4" s="32" t="s">
        <v>5</v>
      </c>
      <c r="G4" s="16" t="s">
        <v>1</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row>
    <row r="5" spans="1:250" s="1" customFormat="1">
      <c r="A5" s="34">
        <v>1</v>
      </c>
      <c r="B5" s="92" t="s">
        <v>10</v>
      </c>
      <c r="C5" s="93"/>
      <c r="D5" s="93"/>
      <c r="E5" s="93"/>
      <c r="F5" s="93"/>
      <c r="G5" s="9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row>
    <row r="6" spans="1:250" s="1" customFormat="1">
      <c r="A6" s="10"/>
      <c r="B6" s="69" t="s">
        <v>59</v>
      </c>
      <c r="C6" s="35" t="s">
        <v>63</v>
      </c>
      <c r="D6" s="23">
        <v>1516.9</v>
      </c>
      <c r="E6" s="23">
        <v>1517.5</v>
      </c>
      <c r="F6" s="12">
        <f t="shared" ref="F6:F20" si="0">E6/D6*100</f>
        <v>100.03955435427517</v>
      </c>
      <c r="G6" s="31"/>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row>
    <row r="7" spans="1:250" s="1" customFormat="1">
      <c r="A7" s="10"/>
      <c r="B7" s="69" t="s">
        <v>60</v>
      </c>
      <c r="C7" s="35" t="s">
        <v>64</v>
      </c>
      <c r="D7" s="23">
        <v>2</v>
      </c>
      <c r="E7" s="23">
        <v>1.8</v>
      </c>
      <c r="F7" s="12">
        <f t="shared" si="0"/>
        <v>90</v>
      </c>
      <c r="G7" s="31"/>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row>
    <row r="8" spans="1:250" s="1" customFormat="1">
      <c r="A8" s="10"/>
      <c r="B8" s="69" t="s">
        <v>61</v>
      </c>
      <c r="C8" s="35" t="s">
        <v>65</v>
      </c>
      <c r="D8" s="23">
        <v>70.400000000000006</v>
      </c>
      <c r="E8" s="23" t="s">
        <v>83</v>
      </c>
      <c r="F8" s="12"/>
      <c r="G8" s="31"/>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row>
    <row r="9" spans="1:250" s="1" customFormat="1" ht="15.75" customHeight="1">
      <c r="A9" s="10"/>
      <c r="B9" s="69" t="s">
        <v>62</v>
      </c>
      <c r="C9" s="35"/>
      <c r="D9" s="23">
        <v>2.36</v>
      </c>
      <c r="E9" s="23">
        <v>1.92</v>
      </c>
      <c r="F9" s="12">
        <f t="shared" si="0"/>
        <v>81.355932203389841</v>
      </c>
      <c r="G9" s="33" t="s">
        <v>84</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row>
    <row r="10" spans="1:250" s="1" customFormat="1" ht="29.25" customHeight="1">
      <c r="A10" s="10"/>
      <c r="B10" s="69" t="s">
        <v>66</v>
      </c>
      <c r="C10" s="35" t="s">
        <v>71</v>
      </c>
      <c r="D10" s="23">
        <v>14.6</v>
      </c>
      <c r="E10" s="23">
        <v>14.5</v>
      </c>
      <c r="F10" s="12">
        <f t="shared" si="0"/>
        <v>99.315068493150676</v>
      </c>
      <c r="G10" s="33" t="s">
        <v>85</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row>
    <row r="11" spans="1:250" s="1" customFormat="1">
      <c r="A11" s="10"/>
      <c r="B11" s="69" t="s">
        <v>67</v>
      </c>
      <c r="C11" s="35" t="s">
        <v>72</v>
      </c>
      <c r="D11" s="23">
        <v>1.925</v>
      </c>
      <c r="E11" s="23" t="s">
        <v>83</v>
      </c>
      <c r="F11" s="12"/>
      <c r="G11" s="31"/>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row>
    <row r="12" spans="1:250" s="1" customFormat="1" ht="26.25">
      <c r="A12" s="10"/>
      <c r="B12" s="69" t="s">
        <v>68</v>
      </c>
      <c r="C12" s="35" t="s">
        <v>73</v>
      </c>
      <c r="D12" s="23">
        <v>12.6</v>
      </c>
      <c r="E12" s="23">
        <v>12.8</v>
      </c>
      <c r="F12" s="12">
        <f>D12/E12*100</f>
        <v>98.437499999999986</v>
      </c>
      <c r="G12" s="31"/>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row>
    <row r="13" spans="1:250" s="1" customFormat="1">
      <c r="A13" s="10"/>
      <c r="B13" s="69" t="s">
        <v>69</v>
      </c>
      <c r="C13" s="35" t="s">
        <v>74</v>
      </c>
      <c r="D13" s="23">
        <v>8.9</v>
      </c>
      <c r="E13" s="23">
        <v>8.3000000000000007</v>
      </c>
      <c r="F13" s="12">
        <f>D13/E13*100</f>
        <v>107.22891566265061</v>
      </c>
      <c r="G13" s="31"/>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row>
    <row r="14" spans="1:250" s="1" customFormat="1">
      <c r="A14" s="10"/>
      <c r="B14" s="69" t="s">
        <v>70</v>
      </c>
      <c r="C14" s="35" t="s">
        <v>75</v>
      </c>
      <c r="D14" s="23">
        <v>3280</v>
      </c>
      <c r="E14" s="23">
        <v>1880</v>
      </c>
      <c r="F14" s="12">
        <f>D14/E14*100</f>
        <v>174.468085106383</v>
      </c>
      <c r="G14" s="31"/>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row>
    <row r="15" spans="1:250" s="1" customFormat="1">
      <c r="A15" s="10"/>
      <c r="B15" s="69" t="s">
        <v>76</v>
      </c>
      <c r="C15" s="35" t="s">
        <v>81</v>
      </c>
      <c r="D15" s="23">
        <v>15450</v>
      </c>
      <c r="E15" s="23">
        <v>16829</v>
      </c>
      <c r="F15" s="12">
        <f t="shared" si="0"/>
        <v>108.92556634304206</v>
      </c>
      <c r="G15" s="31"/>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row>
    <row r="16" spans="1:250" s="1" customFormat="1">
      <c r="A16" s="10"/>
      <c r="B16" s="69" t="s">
        <v>77</v>
      </c>
      <c r="C16" s="28" t="s">
        <v>75</v>
      </c>
      <c r="D16" s="23">
        <v>6460</v>
      </c>
      <c r="E16" s="23">
        <v>6182</v>
      </c>
      <c r="F16" s="12">
        <f>D16/E16*100</f>
        <v>104.49692656098351</v>
      </c>
      <c r="G16" s="31"/>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row>
    <row r="17" spans="1:250" s="1" customFormat="1" ht="30">
      <c r="A17" s="10"/>
      <c r="B17" s="69" t="s">
        <v>78</v>
      </c>
      <c r="C17" s="28" t="s">
        <v>75</v>
      </c>
      <c r="D17" s="23">
        <v>1419</v>
      </c>
      <c r="E17" s="23">
        <v>776</v>
      </c>
      <c r="F17" s="12">
        <f t="shared" si="0"/>
        <v>54.686398872445388</v>
      </c>
      <c r="G17" s="31"/>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row>
    <row r="18" spans="1:250" s="1" customFormat="1" ht="31.5" customHeight="1">
      <c r="A18" s="10"/>
      <c r="B18" s="69" t="s">
        <v>79</v>
      </c>
      <c r="C18" s="28" t="s">
        <v>33</v>
      </c>
      <c r="D18" s="23">
        <v>75.5</v>
      </c>
      <c r="E18" s="23">
        <v>83</v>
      </c>
      <c r="F18" s="12">
        <f t="shared" si="0"/>
        <v>109.93377483443709</v>
      </c>
      <c r="G18" s="31"/>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row>
    <row r="19" spans="1:250" s="1" customFormat="1" ht="60">
      <c r="A19" s="10"/>
      <c r="B19" s="69" t="s">
        <v>80</v>
      </c>
      <c r="C19" s="28" t="s">
        <v>33</v>
      </c>
      <c r="D19" s="23">
        <v>98.09</v>
      </c>
      <c r="E19" s="23">
        <v>98.11</v>
      </c>
      <c r="F19" s="12">
        <f t="shared" si="0"/>
        <v>100.02038943827097</v>
      </c>
      <c r="G19" s="31"/>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row>
    <row r="20" spans="1:250" s="1" customFormat="1">
      <c r="A20" s="10"/>
      <c r="B20" s="69" t="s">
        <v>82</v>
      </c>
      <c r="C20" s="28" t="s">
        <v>33</v>
      </c>
      <c r="D20" s="23">
        <v>90</v>
      </c>
      <c r="E20" s="23">
        <v>93.6</v>
      </c>
      <c r="F20" s="12">
        <f t="shared" si="0"/>
        <v>104</v>
      </c>
      <c r="G20" s="31"/>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row>
    <row r="21" spans="1:250" s="1" customFormat="1">
      <c r="A21" s="44">
        <v>2</v>
      </c>
      <c r="B21" s="88" t="s">
        <v>11</v>
      </c>
      <c r="C21" s="88"/>
      <c r="D21" s="88"/>
      <c r="E21" s="88"/>
      <c r="F21" s="88"/>
      <c r="G21" s="88"/>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row>
    <row r="22" spans="1:250" s="1" customFormat="1">
      <c r="A22" s="13"/>
      <c r="B22" s="70" t="s">
        <v>403</v>
      </c>
      <c r="C22" s="35" t="s">
        <v>65</v>
      </c>
      <c r="D22" s="23">
        <v>69.599999999999994</v>
      </c>
      <c r="E22" s="23" t="s">
        <v>83</v>
      </c>
      <c r="F22" s="12"/>
      <c r="G22" s="20"/>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row>
    <row r="23" spans="1:250" s="1" customFormat="1" ht="27.75" customHeight="1">
      <c r="A23" s="13"/>
      <c r="B23" s="70" t="s">
        <v>404</v>
      </c>
      <c r="C23" s="35" t="s">
        <v>405</v>
      </c>
      <c r="D23" s="23">
        <v>12.6</v>
      </c>
      <c r="E23" s="23">
        <v>12.8</v>
      </c>
      <c r="F23" s="12"/>
      <c r="G23" s="50" t="s">
        <v>411</v>
      </c>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row>
    <row r="24" spans="1:250" s="1" customFormat="1" ht="25.5" customHeight="1">
      <c r="A24" s="13"/>
      <c r="B24" s="70" t="s">
        <v>406</v>
      </c>
      <c r="C24" s="35" t="s">
        <v>407</v>
      </c>
      <c r="D24" s="23">
        <v>1114.2</v>
      </c>
      <c r="E24" s="23">
        <v>1122.5</v>
      </c>
      <c r="F24" s="12"/>
      <c r="G24" s="50" t="s">
        <v>412</v>
      </c>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row>
    <row r="25" spans="1:250" s="1" customFormat="1" ht="26.25">
      <c r="A25" s="13"/>
      <c r="B25" s="70" t="s">
        <v>69</v>
      </c>
      <c r="C25" s="35" t="s">
        <v>408</v>
      </c>
      <c r="D25" s="23">
        <v>8.9</v>
      </c>
      <c r="E25" s="23">
        <v>8.1999999999999993</v>
      </c>
      <c r="F25" s="12"/>
      <c r="G25" s="49"/>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row>
    <row r="26" spans="1:250" s="1" customFormat="1">
      <c r="A26" s="13"/>
      <c r="B26" s="70" t="s">
        <v>409</v>
      </c>
      <c r="C26" s="35" t="s">
        <v>410</v>
      </c>
      <c r="D26" s="23">
        <v>678</v>
      </c>
      <c r="E26" s="23">
        <v>570.79999999999995</v>
      </c>
      <c r="F26" s="12"/>
      <c r="G26" s="20"/>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row>
    <row r="27" spans="1:250" s="1" customFormat="1">
      <c r="A27" s="13"/>
      <c r="B27" s="70" t="s">
        <v>413</v>
      </c>
      <c r="C27" s="35" t="s">
        <v>410</v>
      </c>
      <c r="D27" s="23">
        <v>13</v>
      </c>
      <c r="E27" s="23">
        <v>12.7</v>
      </c>
      <c r="F27" s="12"/>
      <c r="G27" s="20"/>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row>
    <row r="28" spans="1:250" s="1" customFormat="1">
      <c r="A28" s="13"/>
      <c r="B28" s="70" t="s">
        <v>414</v>
      </c>
      <c r="C28" s="35" t="s">
        <v>415</v>
      </c>
      <c r="D28" s="23">
        <v>167.6</v>
      </c>
      <c r="E28" s="23">
        <v>177.6</v>
      </c>
      <c r="F28" s="12"/>
      <c r="G28" s="20"/>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row>
    <row r="29" spans="1:250" s="1" customFormat="1">
      <c r="A29" s="13"/>
      <c r="B29" s="70" t="s">
        <v>416</v>
      </c>
      <c r="C29" s="35" t="s">
        <v>415</v>
      </c>
      <c r="D29" s="23">
        <v>13.7</v>
      </c>
      <c r="E29" s="23">
        <v>10.3</v>
      </c>
      <c r="F29" s="12"/>
      <c r="G29" s="20"/>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row>
    <row r="30" spans="1:250" s="1" customFormat="1">
      <c r="A30" s="13"/>
      <c r="B30" s="70" t="s">
        <v>417</v>
      </c>
      <c r="C30" s="35" t="s">
        <v>415</v>
      </c>
      <c r="D30" s="23">
        <v>69.099999999999994</v>
      </c>
      <c r="E30" s="23">
        <v>48</v>
      </c>
      <c r="F30" s="12"/>
      <c r="G30" s="20"/>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row>
    <row r="31" spans="1:250" s="1" customFormat="1" ht="26.25">
      <c r="A31" s="13"/>
      <c r="B31" s="70" t="s">
        <v>418</v>
      </c>
      <c r="C31" s="35" t="s">
        <v>419</v>
      </c>
      <c r="D31" s="23">
        <v>11.9</v>
      </c>
      <c r="E31" s="23">
        <v>9.6999999999999993</v>
      </c>
      <c r="F31" s="12"/>
      <c r="G31" s="20"/>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row>
    <row r="32" spans="1:250" s="1" customFormat="1">
      <c r="A32" s="13"/>
      <c r="B32" s="70" t="s">
        <v>420</v>
      </c>
      <c r="C32" s="35" t="s">
        <v>421</v>
      </c>
      <c r="D32" s="23">
        <v>38</v>
      </c>
      <c r="E32" s="23">
        <v>29.6</v>
      </c>
      <c r="F32" s="12"/>
      <c r="G32" s="20"/>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row>
    <row r="33" spans="1:250" s="1" customFormat="1" ht="26.25">
      <c r="A33" s="13"/>
      <c r="B33" s="70" t="s">
        <v>422</v>
      </c>
      <c r="C33" s="35" t="s">
        <v>423</v>
      </c>
      <c r="D33" s="23">
        <v>40.799999999999997</v>
      </c>
      <c r="E33" s="23">
        <v>41.3</v>
      </c>
      <c r="F33" s="12"/>
      <c r="G33" s="48" t="s">
        <v>429</v>
      </c>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row>
    <row r="34" spans="1:250" s="1" customFormat="1" ht="26.25">
      <c r="A34" s="13"/>
      <c r="B34" s="70" t="s">
        <v>424</v>
      </c>
      <c r="C34" s="35"/>
      <c r="D34" s="23">
        <v>2.7</v>
      </c>
      <c r="E34" s="23">
        <v>2.6</v>
      </c>
      <c r="F34" s="12"/>
      <c r="G34" s="48" t="s">
        <v>430</v>
      </c>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row>
    <row r="35" spans="1:250" s="1" customFormat="1" ht="45">
      <c r="A35" s="13"/>
      <c r="B35" s="70" t="s">
        <v>425</v>
      </c>
      <c r="C35" s="35" t="s">
        <v>421</v>
      </c>
      <c r="D35" s="23">
        <v>130.69999999999999</v>
      </c>
      <c r="E35" s="23">
        <v>148.30000000000001</v>
      </c>
      <c r="F35" s="12"/>
      <c r="G35" s="20"/>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row>
    <row r="36" spans="1:250" s="1" customFormat="1" ht="45">
      <c r="A36" s="13"/>
      <c r="B36" s="70" t="s">
        <v>426</v>
      </c>
      <c r="C36" s="35" t="s">
        <v>421</v>
      </c>
      <c r="D36" s="23">
        <v>76.2</v>
      </c>
      <c r="E36" s="23">
        <v>81.099999999999994</v>
      </c>
      <c r="F36" s="12"/>
      <c r="G36" s="20"/>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row>
    <row r="37" spans="1:250" s="1" customFormat="1" ht="30">
      <c r="A37" s="13"/>
      <c r="B37" s="70" t="s">
        <v>427</v>
      </c>
      <c r="C37" s="35" t="s">
        <v>421</v>
      </c>
      <c r="D37" s="23">
        <v>51</v>
      </c>
      <c r="E37" s="23">
        <v>53.3</v>
      </c>
      <c r="F37" s="12"/>
      <c r="G37" s="20"/>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row>
    <row r="38" spans="1:250" s="1" customFormat="1" ht="45">
      <c r="A38" s="13"/>
      <c r="B38" s="70" t="s">
        <v>428</v>
      </c>
      <c r="C38" s="35" t="s">
        <v>421</v>
      </c>
      <c r="D38" s="23">
        <v>67.900000000000006</v>
      </c>
      <c r="E38" s="23">
        <v>71.5</v>
      </c>
      <c r="F38" s="12"/>
      <c r="G38" s="20"/>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row>
    <row r="39" spans="1:250" s="1" customFormat="1" ht="39">
      <c r="A39" s="13"/>
      <c r="B39" s="70" t="s">
        <v>431</v>
      </c>
      <c r="C39" s="35" t="s">
        <v>432</v>
      </c>
      <c r="D39" s="23">
        <v>96.5</v>
      </c>
      <c r="E39" s="23">
        <v>96.5</v>
      </c>
      <c r="F39" s="12"/>
      <c r="G39" s="20"/>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row>
    <row r="40" spans="1:250" s="1" customFormat="1" ht="39">
      <c r="A40" s="13"/>
      <c r="B40" s="70" t="s">
        <v>433</v>
      </c>
      <c r="C40" s="35" t="s">
        <v>434</v>
      </c>
      <c r="D40" s="23">
        <v>100</v>
      </c>
      <c r="E40" s="23">
        <v>104</v>
      </c>
      <c r="F40" s="12"/>
      <c r="G40" s="20"/>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row>
    <row r="41" spans="1:250" s="1" customFormat="1" ht="26.25">
      <c r="A41" s="13"/>
      <c r="B41" s="70" t="s">
        <v>435</v>
      </c>
      <c r="C41" s="35" t="s">
        <v>421</v>
      </c>
      <c r="D41" s="23">
        <v>23</v>
      </c>
      <c r="E41" s="23">
        <v>20</v>
      </c>
      <c r="F41" s="12"/>
      <c r="G41" s="48" t="s">
        <v>438</v>
      </c>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row>
    <row r="42" spans="1:250" s="1" customFormat="1">
      <c r="A42" s="13"/>
      <c r="B42" s="70" t="s">
        <v>436</v>
      </c>
      <c r="C42" s="35" t="s">
        <v>437</v>
      </c>
      <c r="D42" s="23">
        <v>111</v>
      </c>
      <c r="E42" s="23">
        <v>111</v>
      </c>
      <c r="F42" s="12"/>
      <c r="G42" s="20"/>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row>
    <row r="43" spans="1:250" s="1" customFormat="1">
      <c r="A43" s="13"/>
      <c r="B43" s="70" t="s">
        <v>439</v>
      </c>
      <c r="C43" s="35" t="s">
        <v>437</v>
      </c>
      <c r="D43" s="23">
        <v>56</v>
      </c>
      <c r="E43" s="23">
        <v>59</v>
      </c>
      <c r="F43" s="12"/>
      <c r="G43" s="20"/>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row>
    <row r="44" spans="1:250" s="1" customFormat="1" ht="39">
      <c r="A44" s="13"/>
      <c r="B44" s="70" t="s">
        <v>440</v>
      </c>
      <c r="C44" s="35" t="s">
        <v>441</v>
      </c>
      <c r="D44" s="23">
        <v>71</v>
      </c>
      <c r="E44" s="23">
        <v>72.099999999999994</v>
      </c>
      <c r="F44" s="12"/>
      <c r="G44" s="20"/>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row>
    <row r="45" spans="1:250" s="1" customFormat="1" ht="51.75">
      <c r="A45" s="13"/>
      <c r="B45" s="70" t="s">
        <v>442</v>
      </c>
      <c r="C45" s="35" t="s">
        <v>443</v>
      </c>
      <c r="D45" s="23">
        <v>55.6</v>
      </c>
      <c r="E45" s="23">
        <v>56.3</v>
      </c>
      <c r="F45" s="12"/>
      <c r="G45" s="20"/>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row>
    <row r="46" spans="1:250" s="1" customFormat="1">
      <c r="A46" s="13"/>
      <c r="B46" s="70" t="s">
        <v>444</v>
      </c>
      <c r="C46" s="35" t="s">
        <v>410</v>
      </c>
      <c r="D46" s="23">
        <v>0.01</v>
      </c>
      <c r="E46" s="23">
        <v>0</v>
      </c>
      <c r="F46" s="12"/>
      <c r="G46" s="20"/>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row>
    <row r="47" spans="1:250" s="1" customFormat="1">
      <c r="A47" s="13"/>
      <c r="B47" s="70" t="s">
        <v>445</v>
      </c>
      <c r="C47" s="35" t="s">
        <v>446</v>
      </c>
      <c r="D47" s="23">
        <v>1.8</v>
      </c>
      <c r="E47" s="23">
        <v>0.06</v>
      </c>
      <c r="F47" s="12"/>
      <c r="G47" s="20"/>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row>
    <row r="48" spans="1:250" s="1" customFormat="1">
      <c r="A48" s="13"/>
      <c r="B48" s="70" t="s">
        <v>447</v>
      </c>
      <c r="C48" s="35" t="s">
        <v>410</v>
      </c>
      <c r="D48" s="23">
        <v>0.06</v>
      </c>
      <c r="E48" s="23">
        <v>0.06</v>
      </c>
      <c r="F48" s="12"/>
      <c r="G48" s="20"/>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row>
    <row r="49" spans="1:250" s="1" customFormat="1">
      <c r="A49" s="13"/>
      <c r="B49" s="70" t="s">
        <v>448</v>
      </c>
      <c r="C49" s="35" t="s">
        <v>410</v>
      </c>
      <c r="D49" s="23">
        <v>0.06</v>
      </c>
      <c r="E49" s="23">
        <v>0</v>
      </c>
      <c r="F49" s="12"/>
      <c r="G49" s="20"/>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row>
    <row r="50" spans="1:250" s="1" customFormat="1">
      <c r="A50" s="13"/>
      <c r="B50" s="70" t="s">
        <v>449</v>
      </c>
      <c r="C50" s="35" t="s">
        <v>410</v>
      </c>
      <c r="D50" s="23">
        <v>0.77</v>
      </c>
      <c r="E50" s="23">
        <v>0.13</v>
      </c>
      <c r="F50" s="12"/>
      <c r="G50" s="20"/>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row>
    <row r="51" spans="1:250" s="1" customFormat="1">
      <c r="A51" s="13"/>
      <c r="B51" s="70" t="s">
        <v>450</v>
      </c>
      <c r="C51" s="35" t="s">
        <v>421</v>
      </c>
      <c r="D51" s="23">
        <v>95</v>
      </c>
      <c r="E51" s="23">
        <v>97.4</v>
      </c>
      <c r="F51" s="12"/>
      <c r="G51" s="20"/>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row>
    <row r="52" spans="1:250" s="1" customFormat="1">
      <c r="A52" s="13"/>
      <c r="B52" s="70" t="s">
        <v>451</v>
      </c>
      <c r="C52" s="35" t="s">
        <v>421</v>
      </c>
      <c r="D52" s="23">
        <v>95</v>
      </c>
      <c r="E52" s="23">
        <v>98.9</v>
      </c>
      <c r="F52" s="12"/>
      <c r="G52" s="20"/>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row>
    <row r="53" spans="1:250" s="1" customFormat="1">
      <c r="A53" s="13"/>
      <c r="B53" s="70" t="s">
        <v>452</v>
      </c>
      <c r="C53" s="35" t="s">
        <v>421</v>
      </c>
      <c r="D53" s="23">
        <v>95</v>
      </c>
      <c r="E53" s="23">
        <v>98.5</v>
      </c>
      <c r="F53" s="12"/>
      <c r="G53" s="20"/>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row>
    <row r="54" spans="1:250" s="1" customFormat="1">
      <c r="A54" s="13"/>
      <c r="B54" s="70" t="s">
        <v>453</v>
      </c>
      <c r="C54" s="35" t="s">
        <v>421</v>
      </c>
      <c r="D54" s="23">
        <v>95</v>
      </c>
      <c r="E54" s="23">
        <v>98.8</v>
      </c>
      <c r="F54" s="12"/>
      <c r="G54" s="20"/>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row>
    <row r="55" spans="1:250" s="1" customFormat="1">
      <c r="A55" s="13"/>
      <c r="B55" s="70" t="s">
        <v>454</v>
      </c>
      <c r="C55" s="35" t="s">
        <v>421</v>
      </c>
      <c r="D55" s="23">
        <v>95</v>
      </c>
      <c r="E55" s="23">
        <v>98</v>
      </c>
      <c r="F55" s="12"/>
      <c r="G55" s="20"/>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row>
    <row r="56" spans="1:250" s="1" customFormat="1">
      <c r="A56" s="13"/>
      <c r="B56" s="70" t="s">
        <v>455</v>
      </c>
      <c r="C56" s="35" t="s">
        <v>456</v>
      </c>
      <c r="D56" s="23">
        <v>78.400000000000006</v>
      </c>
      <c r="E56" s="23">
        <v>79.099999999999994</v>
      </c>
      <c r="F56" s="12"/>
      <c r="G56" s="20"/>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row>
    <row r="57" spans="1:250" s="1" customFormat="1">
      <c r="A57" s="13"/>
      <c r="B57" s="70" t="s">
        <v>457</v>
      </c>
      <c r="C57" s="35" t="s">
        <v>421</v>
      </c>
      <c r="D57" s="23">
        <v>26.4</v>
      </c>
      <c r="E57" s="23">
        <v>9</v>
      </c>
      <c r="F57" s="12"/>
      <c r="G57" s="20"/>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row>
    <row r="58" spans="1:250" s="1" customFormat="1">
      <c r="A58" s="13"/>
      <c r="B58" s="70" t="s">
        <v>458</v>
      </c>
      <c r="C58" s="35" t="s">
        <v>421</v>
      </c>
      <c r="D58" s="23">
        <v>21.1</v>
      </c>
      <c r="E58" s="23">
        <v>15.3</v>
      </c>
      <c r="F58" s="12"/>
      <c r="G58" s="20"/>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row>
    <row r="59" spans="1:250" s="1" customFormat="1" ht="75">
      <c r="A59" s="13"/>
      <c r="B59" s="70" t="s">
        <v>459</v>
      </c>
      <c r="C59" s="35" t="s">
        <v>421</v>
      </c>
      <c r="D59" s="23">
        <v>99.87</v>
      </c>
      <c r="E59" s="23">
        <v>99.97</v>
      </c>
      <c r="F59" s="12"/>
      <c r="G59" s="20"/>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row>
    <row r="60" spans="1:250" s="1" customFormat="1" ht="75">
      <c r="A60" s="13"/>
      <c r="B60" s="70" t="s">
        <v>460</v>
      </c>
      <c r="C60" s="35" t="s">
        <v>421</v>
      </c>
      <c r="D60" s="23">
        <v>99.97</v>
      </c>
      <c r="E60" s="23">
        <v>100</v>
      </c>
      <c r="F60" s="12"/>
      <c r="G60" s="20"/>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row>
    <row r="61" spans="1:250" s="1" customFormat="1" ht="18.75" customHeight="1">
      <c r="A61" s="13"/>
      <c r="B61" s="70" t="s">
        <v>461</v>
      </c>
      <c r="C61" s="51" t="s">
        <v>410</v>
      </c>
      <c r="D61" s="23">
        <v>39</v>
      </c>
      <c r="E61" s="23">
        <v>43</v>
      </c>
      <c r="F61" s="12"/>
      <c r="G61" s="48" t="s">
        <v>462</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row>
    <row r="62" spans="1:250" s="1" customFormat="1" ht="36.75">
      <c r="A62" s="13"/>
      <c r="B62" s="70" t="s">
        <v>463</v>
      </c>
      <c r="C62" s="51" t="s">
        <v>464</v>
      </c>
      <c r="D62" s="23">
        <v>30</v>
      </c>
      <c r="E62" s="23">
        <v>33</v>
      </c>
      <c r="F62" s="12"/>
      <c r="G62" s="20"/>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row>
    <row r="63" spans="1:250" s="1" customFormat="1" ht="24.75">
      <c r="A63" s="13"/>
      <c r="B63" s="70" t="s">
        <v>465</v>
      </c>
      <c r="C63" s="51" t="s">
        <v>466</v>
      </c>
      <c r="D63" s="23">
        <v>27.1</v>
      </c>
      <c r="E63" s="23">
        <v>34.89</v>
      </c>
      <c r="F63" s="12"/>
      <c r="G63" s="20"/>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row>
    <row r="64" spans="1:250" s="1" customFormat="1" ht="36.75">
      <c r="A64" s="13"/>
      <c r="B64" s="70" t="s">
        <v>467</v>
      </c>
      <c r="C64" s="51" t="s">
        <v>468</v>
      </c>
      <c r="D64" s="23">
        <v>11.4</v>
      </c>
      <c r="E64" s="23">
        <v>13.7</v>
      </c>
      <c r="F64" s="12"/>
      <c r="G64" s="20"/>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row>
    <row r="65" spans="1:250" s="1" customFormat="1" ht="39" customHeight="1">
      <c r="A65" s="13"/>
      <c r="B65" s="70" t="s">
        <v>469</v>
      </c>
      <c r="C65" s="51" t="s">
        <v>468</v>
      </c>
      <c r="D65" s="23">
        <v>7.5</v>
      </c>
      <c r="E65" s="23">
        <v>8.5</v>
      </c>
      <c r="F65" s="12"/>
      <c r="G65" s="20"/>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row>
    <row r="66" spans="1:250" s="1" customFormat="1" ht="37.5" customHeight="1">
      <c r="A66" s="13"/>
      <c r="B66" s="70" t="s">
        <v>470</v>
      </c>
      <c r="C66" s="51" t="s">
        <v>471</v>
      </c>
      <c r="D66" s="23">
        <v>10.6</v>
      </c>
      <c r="E66" s="23">
        <v>11.2</v>
      </c>
      <c r="F66" s="12"/>
      <c r="G66" s="20"/>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row>
    <row r="67" spans="1:250" s="1" customFormat="1" ht="17.25" customHeight="1">
      <c r="A67" s="13"/>
      <c r="B67" s="70" t="s">
        <v>472</v>
      </c>
      <c r="C67" s="51" t="s">
        <v>421</v>
      </c>
      <c r="D67" s="23">
        <v>20.97</v>
      </c>
      <c r="E67" s="23">
        <v>24.2</v>
      </c>
      <c r="F67" s="12"/>
      <c r="G67" s="48" t="s">
        <v>480</v>
      </c>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row>
    <row r="68" spans="1:250" s="1" customFormat="1">
      <c r="A68" s="13"/>
      <c r="B68" s="70" t="s">
        <v>473</v>
      </c>
      <c r="C68" s="51" t="s">
        <v>410</v>
      </c>
      <c r="D68" s="23">
        <v>385.6</v>
      </c>
      <c r="E68" s="23">
        <v>308.5</v>
      </c>
      <c r="F68" s="12"/>
      <c r="G68" s="20"/>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row>
    <row r="69" spans="1:250" s="1" customFormat="1">
      <c r="A69" s="13"/>
      <c r="B69" s="70" t="s">
        <v>474</v>
      </c>
      <c r="C69" s="51" t="s">
        <v>410</v>
      </c>
      <c r="D69" s="23">
        <v>225.9</v>
      </c>
      <c r="E69" s="23">
        <v>166.3</v>
      </c>
      <c r="F69" s="12"/>
      <c r="G69" s="20"/>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row>
    <row r="70" spans="1:250" s="1" customFormat="1" ht="30">
      <c r="A70" s="13"/>
      <c r="B70" s="70" t="s">
        <v>475</v>
      </c>
      <c r="C70" s="35" t="s">
        <v>421</v>
      </c>
      <c r="D70" s="23">
        <v>55.7</v>
      </c>
      <c r="E70" s="23">
        <v>55.7</v>
      </c>
      <c r="F70" s="12"/>
      <c r="G70" s="20"/>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row>
    <row r="71" spans="1:250" s="1" customFormat="1">
      <c r="A71" s="13"/>
      <c r="B71" s="70" t="s">
        <v>476</v>
      </c>
      <c r="C71" s="35" t="s">
        <v>421</v>
      </c>
      <c r="D71" s="23">
        <v>28.2</v>
      </c>
      <c r="E71" s="23">
        <v>25.6</v>
      </c>
      <c r="F71" s="12"/>
      <c r="G71" s="20"/>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row>
    <row r="72" spans="1:250" s="1" customFormat="1">
      <c r="A72" s="13"/>
      <c r="B72" s="70" t="s">
        <v>477</v>
      </c>
      <c r="C72" s="35" t="s">
        <v>421</v>
      </c>
      <c r="D72" s="23">
        <v>86.2</v>
      </c>
      <c r="E72" s="23">
        <v>86.2</v>
      </c>
      <c r="F72" s="12"/>
      <c r="G72" s="20"/>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row>
    <row r="73" spans="1:250" s="1" customFormat="1">
      <c r="A73" s="13"/>
      <c r="B73" s="70" t="s">
        <v>478</v>
      </c>
      <c r="C73" s="35" t="s">
        <v>421</v>
      </c>
      <c r="D73" s="23">
        <v>4.5999999999999996</v>
      </c>
      <c r="E73" s="23">
        <v>6.1</v>
      </c>
      <c r="F73" s="12"/>
      <c r="G73" s="20"/>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row>
    <row r="74" spans="1:250" s="1" customFormat="1" ht="30">
      <c r="A74" s="13"/>
      <c r="B74" s="70" t="s">
        <v>479</v>
      </c>
      <c r="C74" s="35" t="s">
        <v>421</v>
      </c>
      <c r="D74" s="23">
        <v>55</v>
      </c>
      <c r="E74" s="23">
        <v>66</v>
      </c>
      <c r="F74" s="12"/>
      <c r="G74" s="20"/>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row>
    <row r="75" spans="1:250" s="1" customFormat="1">
      <c r="A75" s="13"/>
      <c r="B75" s="70" t="s">
        <v>481</v>
      </c>
      <c r="C75" s="35" t="s">
        <v>75</v>
      </c>
      <c r="D75" s="23">
        <v>990</v>
      </c>
      <c r="E75" s="23">
        <v>1555</v>
      </c>
      <c r="F75" s="12"/>
      <c r="G75" s="20"/>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row>
    <row r="76" spans="1:250" s="1" customFormat="1" ht="26.25">
      <c r="A76" s="13"/>
      <c r="B76" s="70" t="s">
        <v>482</v>
      </c>
      <c r="C76" s="35" t="s">
        <v>483</v>
      </c>
      <c r="D76" s="23">
        <v>1.89</v>
      </c>
      <c r="E76" s="23">
        <v>1.89</v>
      </c>
      <c r="F76" s="12"/>
      <c r="G76" s="20"/>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row>
    <row r="77" spans="1:250" s="1" customFormat="1">
      <c r="A77" s="13"/>
      <c r="B77" s="70" t="s">
        <v>484</v>
      </c>
      <c r="C77" s="35" t="s">
        <v>485</v>
      </c>
      <c r="D77" s="23">
        <v>0.32</v>
      </c>
      <c r="E77" s="23">
        <v>0.31</v>
      </c>
      <c r="F77" s="12"/>
      <c r="G77" s="48" t="s">
        <v>486</v>
      </c>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row>
    <row r="78" spans="1:250" s="1" customFormat="1" ht="45">
      <c r="A78" s="13"/>
      <c r="B78" s="70" t="s">
        <v>487</v>
      </c>
      <c r="C78" s="35" t="s">
        <v>421</v>
      </c>
      <c r="D78" s="23">
        <v>63</v>
      </c>
      <c r="E78" s="23">
        <v>94</v>
      </c>
      <c r="F78" s="12"/>
      <c r="G78" s="20"/>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row>
    <row r="79" spans="1:250" s="1" customFormat="1" ht="51" customHeight="1">
      <c r="A79" s="13"/>
      <c r="B79" s="70" t="s">
        <v>488</v>
      </c>
      <c r="C79" s="51" t="s">
        <v>489</v>
      </c>
      <c r="D79" s="23">
        <v>99.4</v>
      </c>
      <c r="E79" s="23">
        <v>99.4</v>
      </c>
      <c r="F79" s="12"/>
      <c r="G79" s="20"/>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row>
    <row r="80" spans="1:250" s="1" customFormat="1" ht="53.25" customHeight="1">
      <c r="A80" s="13"/>
      <c r="B80" s="70" t="s">
        <v>490</v>
      </c>
      <c r="C80" s="51" t="s">
        <v>491</v>
      </c>
      <c r="D80" s="23">
        <v>94.8</v>
      </c>
      <c r="E80" s="23">
        <v>95</v>
      </c>
      <c r="F80" s="12"/>
      <c r="G80" s="20"/>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row>
    <row r="81" spans="1:250" s="1" customFormat="1">
      <c r="A81" s="13"/>
      <c r="B81" s="70" t="s">
        <v>492</v>
      </c>
      <c r="C81" s="51" t="s">
        <v>74</v>
      </c>
      <c r="D81" s="23">
        <v>3.7</v>
      </c>
      <c r="E81" s="23">
        <v>2.2000000000000002</v>
      </c>
      <c r="F81" s="12"/>
      <c r="G81" s="20"/>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row>
    <row r="82" spans="1:250" s="1" customFormat="1" ht="24.75">
      <c r="A82" s="13"/>
      <c r="B82" s="70" t="s">
        <v>493</v>
      </c>
      <c r="C82" s="51" t="s">
        <v>494</v>
      </c>
      <c r="D82" s="23">
        <v>8.1999999999999993</v>
      </c>
      <c r="E82" s="23">
        <v>8.1999999999999993</v>
      </c>
      <c r="F82" s="12"/>
      <c r="G82" s="20"/>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row>
    <row r="83" spans="1:250" s="1" customFormat="1" ht="48.75">
      <c r="A83" s="13"/>
      <c r="B83" s="70" t="s">
        <v>495</v>
      </c>
      <c r="C83" s="51" t="s">
        <v>496</v>
      </c>
      <c r="D83" s="23">
        <v>30</v>
      </c>
      <c r="E83" s="23">
        <v>45.9</v>
      </c>
      <c r="F83" s="12"/>
      <c r="G83" s="20"/>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row>
    <row r="84" spans="1:250" s="1" customFormat="1" ht="64.5">
      <c r="A84" s="13"/>
      <c r="B84" s="70" t="s">
        <v>497</v>
      </c>
      <c r="C84" s="35" t="s">
        <v>498</v>
      </c>
      <c r="D84" s="23">
        <v>590</v>
      </c>
      <c r="E84" s="23">
        <v>895</v>
      </c>
      <c r="F84" s="12"/>
      <c r="G84" s="20"/>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row>
    <row r="85" spans="1:250" s="1" customFormat="1" ht="26.25">
      <c r="A85" s="13"/>
      <c r="B85" s="70" t="s">
        <v>499</v>
      </c>
      <c r="C85" s="35" t="s">
        <v>500</v>
      </c>
      <c r="D85" s="23">
        <v>0.25</v>
      </c>
      <c r="E85" s="23">
        <v>0.19</v>
      </c>
      <c r="F85" s="12"/>
      <c r="G85" s="20"/>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row>
    <row r="86" spans="1:250" s="1" customFormat="1" ht="26.25">
      <c r="A86" s="13"/>
      <c r="B86" s="70" t="s">
        <v>501</v>
      </c>
      <c r="C86" s="35" t="s">
        <v>502</v>
      </c>
      <c r="D86" s="23">
        <v>31.5</v>
      </c>
      <c r="E86" s="23">
        <v>29.1</v>
      </c>
      <c r="F86" s="12"/>
      <c r="G86" s="20"/>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row>
    <row r="87" spans="1:250" s="1" customFormat="1">
      <c r="A87" s="13"/>
      <c r="B87" s="70" t="s">
        <v>503</v>
      </c>
      <c r="C87" s="35" t="s">
        <v>421</v>
      </c>
      <c r="D87" s="23">
        <v>96.3</v>
      </c>
      <c r="E87" s="23">
        <v>98.2</v>
      </c>
      <c r="F87" s="12"/>
      <c r="G87" s="20"/>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row>
    <row r="88" spans="1:250" s="1" customFormat="1">
      <c r="A88" s="13"/>
      <c r="B88" s="70" t="s">
        <v>504</v>
      </c>
      <c r="C88" s="35" t="s">
        <v>421</v>
      </c>
      <c r="D88" s="23">
        <v>6</v>
      </c>
      <c r="E88" s="23">
        <v>6.1</v>
      </c>
      <c r="F88" s="12"/>
      <c r="G88" s="20"/>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row>
    <row r="89" spans="1:250" s="1" customFormat="1">
      <c r="A89" s="13"/>
      <c r="B89" s="70" t="s">
        <v>505</v>
      </c>
      <c r="C89" s="35" t="s">
        <v>421</v>
      </c>
      <c r="D89" s="23">
        <v>72.5</v>
      </c>
      <c r="E89" s="23">
        <v>72.5</v>
      </c>
      <c r="F89" s="12"/>
      <c r="G89" s="20"/>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row>
    <row r="90" spans="1:250" s="1" customFormat="1" ht="45">
      <c r="A90" s="13"/>
      <c r="B90" s="70" t="s">
        <v>506</v>
      </c>
      <c r="C90" s="35" t="s">
        <v>75</v>
      </c>
      <c r="D90" s="23">
        <v>2800</v>
      </c>
      <c r="E90" s="23">
        <v>3201</v>
      </c>
      <c r="F90" s="12"/>
      <c r="G90" s="20"/>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row>
    <row r="91" spans="1:250" s="1" customFormat="1" ht="45">
      <c r="A91" s="13"/>
      <c r="B91" s="70" t="s">
        <v>507</v>
      </c>
      <c r="C91" s="35" t="s">
        <v>75</v>
      </c>
      <c r="D91" s="23">
        <v>3</v>
      </c>
      <c r="E91" s="23">
        <v>3</v>
      </c>
      <c r="F91" s="12"/>
      <c r="G91" s="20"/>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row>
    <row r="92" spans="1:250" s="1" customFormat="1" ht="45">
      <c r="A92" s="13"/>
      <c r="B92" s="70" t="s">
        <v>508</v>
      </c>
      <c r="C92" s="35" t="s">
        <v>75</v>
      </c>
      <c r="D92" s="23">
        <v>1604</v>
      </c>
      <c r="E92" s="23">
        <v>1615</v>
      </c>
      <c r="F92" s="12"/>
      <c r="G92" s="20"/>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row>
    <row r="93" spans="1:250" s="1" customFormat="1" ht="45">
      <c r="A93" s="13"/>
      <c r="B93" s="70" t="s">
        <v>509</v>
      </c>
      <c r="C93" s="35" t="s">
        <v>75</v>
      </c>
      <c r="D93" s="23">
        <v>750</v>
      </c>
      <c r="E93" s="23">
        <v>751</v>
      </c>
      <c r="F93" s="12"/>
      <c r="G93" s="20"/>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row>
    <row r="94" spans="1:250" s="1" customFormat="1">
      <c r="A94" s="13"/>
      <c r="B94" s="70" t="s">
        <v>510</v>
      </c>
      <c r="C94" s="35" t="s">
        <v>75</v>
      </c>
      <c r="D94" s="23">
        <v>5</v>
      </c>
      <c r="E94" s="23">
        <v>5</v>
      </c>
      <c r="F94" s="12"/>
      <c r="G94" s="20"/>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row>
    <row r="95" spans="1:250" s="1" customFormat="1" ht="60">
      <c r="A95" s="13"/>
      <c r="B95" s="70" t="s">
        <v>511</v>
      </c>
      <c r="C95" s="35" t="s">
        <v>421</v>
      </c>
      <c r="D95" s="23">
        <v>88</v>
      </c>
      <c r="E95" s="23">
        <v>89.3</v>
      </c>
      <c r="F95" s="12"/>
      <c r="G95" s="20"/>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row>
    <row r="96" spans="1:250" s="1" customFormat="1" ht="75">
      <c r="A96" s="13"/>
      <c r="B96" s="70" t="s">
        <v>512</v>
      </c>
      <c r="C96" s="35" t="s">
        <v>421</v>
      </c>
      <c r="D96" s="23">
        <v>99.9</v>
      </c>
      <c r="E96" s="23">
        <v>99.96</v>
      </c>
      <c r="F96" s="12"/>
      <c r="G96" s="20"/>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row>
    <row r="97" spans="1:250" s="1" customFormat="1" ht="30">
      <c r="A97" s="13"/>
      <c r="B97" s="70" t="s">
        <v>513</v>
      </c>
      <c r="C97" s="35" t="s">
        <v>421</v>
      </c>
      <c r="D97" s="23">
        <v>99.9</v>
      </c>
      <c r="E97" s="23">
        <v>100</v>
      </c>
      <c r="F97" s="12"/>
      <c r="G97" s="20"/>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row>
    <row r="98" spans="1:250" s="1" customFormat="1" ht="30">
      <c r="A98" s="13"/>
      <c r="B98" s="70" t="s">
        <v>514</v>
      </c>
      <c r="C98" s="35" t="s">
        <v>516</v>
      </c>
      <c r="D98" s="23">
        <v>15</v>
      </c>
      <c r="E98" s="23">
        <v>15</v>
      </c>
      <c r="F98" s="12"/>
      <c r="G98" s="20"/>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row>
    <row r="99" spans="1:250" s="1" customFormat="1" ht="45">
      <c r="A99" s="13"/>
      <c r="B99" s="70" t="s">
        <v>515</v>
      </c>
      <c r="C99" s="35" t="s">
        <v>33</v>
      </c>
      <c r="D99" s="23">
        <v>20</v>
      </c>
      <c r="E99" s="23">
        <v>20</v>
      </c>
      <c r="F99" s="12"/>
      <c r="G99" s="20"/>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row>
    <row r="100" spans="1:250" s="1" customFormat="1" ht="30">
      <c r="A100" s="13"/>
      <c r="B100" s="70" t="s">
        <v>517</v>
      </c>
      <c r="C100" s="35" t="s">
        <v>33</v>
      </c>
      <c r="D100" s="23">
        <v>3</v>
      </c>
      <c r="E100" s="23">
        <v>5</v>
      </c>
      <c r="F100" s="12"/>
      <c r="G100" s="20"/>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row>
    <row r="101" spans="1:250" s="1" customFormat="1" ht="30">
      <c r="A101" s="13"/>
      <c r="B101" s="70" t="s">
        <v>518</v>
      </c>
      <c r="C101" s="35" t="s">
        <v>125</v>
      </c>
      <c r="D101" s="23">
        <v>42</v>
      </c>
      <c r="E101" s="23">
        <v>40</v>
      </c>
      <c r="F101" s="12"/>
      <c r="G101" s="20"/>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row>
    <row r="102" spans="1:250" s="1" customFormat="1">
      <c r="A102" s="13"/>
      <c r="B102" s="70" t="s">
        <v>519</v>
      </c>
      <c r="C102" s="35" t="s">
        <v>520</v>
      </c>
      <c r="D102" s="23" t="s">
        <v>521</v>
      </c>
      <c r="E102" s="23" t="s">
        <v>521</v>
      </c>
      <c r="F102" s="12"/>
      <c r="G102" s="20"/>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row>
    <row r="103" spans="1:250" s="1" customFormat="1" ht="45">
      <c r="A103" s="13"/>
      <c r="B103" s="70" t="s">
        <v>522</v>
      </c>
      <c r="C103" s="35" t="s">
        <v>33</v>
      </c>
      <c r="D103" s="23">
        <v>100</v>
      </c>
      <c r="E103" s="23">
        <v>100</v>
      </c>
      <c r="F103" s="12"/>
      <c r="G103" s="20"/>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row>
    <row r="104" spans="1:250" s="1" customFormat="1" ht="30">
      <c r="A104" s="13"/>
      <c r="B104" s="70" t="s">
        <v>523</v>
      </c>
      <c r="C104" s="35" t="s">
        <v>33</v>
      </c>
      <c r="D104" s="23">
        <v>100</v>
      </c>
      <c r="E104" s="23">
        <v>100</v>
      </c>
      <c r="F104" s="12"/>
      <c r="G104" s="20"/>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row>
    <row r="105" spans="1:250" s="1" customFormat="1" ht="90">
      <c r="A105" s="13"/>
      <c r="B105" s="70" t="s">
        <v>524</v>
      </c>
      <c r="C105" s="35" t="s">
        <v>33</v>
      </c>
      <c r="D105" s="23">
        <v>100</v>
      </c>
      <c r="E105" s="23">
        <v>100</v>
      </c>
      <c r="F105" s="12"/>
      <c r="G105" s="20"/>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row>
    <row r="106" spans="1:250" s="1" customFormat="1">
      <c r="A106" s="13"/>
      <c r="B106" s="70" t="s">
        <v>525</v>
      </c>
      <c r="C106" s="35" t="s">
        <v>33</v>
      </c>
      <c r="D106" s="23">
        <v>0</v>
      </c>
      <c r="E106" s="23">
        <v>0</v>
      </c>
      <c r="F106" s="12"/>
      <c r="G106" s="20"/>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row>
    <row r="107" spans="1:250" s="1" customFormat="1" ht="30">
      <c r="A107" s="13"/>
      <c r="B107" s="70" t="s">
        <v>526</v>
      </c>
      <c r="C107" s="35" t="s">
        <v>33</v>
      </c>
      <c r="D107" s="23">
        <v>0</v>
      </c>
      <c r="E107" s="23">
        <v>0</v>
      </c>
      <c r="F107" s="12"/>
      <c r="G107" s="20"/>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row>
    <row r="108" spans="1:250" s="1" customFormat="1" ht="45">
      <c r="A108" s="13"/>
      <c r="B108" s="70" t="s">
        <v>527</v>
      </c>
      <c r="C108" s="35" t="s">
        <v>33</v>
      </c>
      <c r="D108" s="23">
        <v>0</v>
      </c>
      <c r="E108" s="23">
        <v>0</v>
      </c>
      <c r="F108" s="12"/>
      <c r="G108" s="20"/>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row>
    <row r="109" spans="1:250" s="1" customFormat="1" ht="30">
      <c r="A109" s="13"/>
      <c r="B109" s="70" t="s">
        <v>528</v>
      </c>
      <c r="C109" s="35" t="s">
        <v>33</v>
      </c>
      <c r="D109" s="23">
        <v>100</v>
      </c>
      <c r="E109" s="23">
        <v>100</v>
      </c>
      <c r="F109" s="12"/>
      <c r="G109" s="20"/>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row>
    <row r="110" spans="1:250" s="1" customFormat="1">
      <c r="A110" s="13"/>
      <c r="B110" s="70" t="s">
        <v>82</v>
      </c>
      <c r="C110" s="35" t="s">
        <v>33</v>
      </c>
      <c r="D110" s="23">
        <v>90</v>
      </c>
      <c r="E110" s="23">
        <v>99.2</v>
      </c>
      <c r="F110" s="12"/>
      <c r="G110" s="20"/>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row>
    <row r="111" spans="1:250" s="1" customFormat="1">
      <c r="A111" s="13"/>
      <c r="B111" s="70" t="s">
        <v>529</v>
      </c>
      <c r="C111" s="35" t="s">
        <v>33</v>
      </c>
      <c r="D111" s="23">
        <v>11.2</v>
      </c>
      <c r="E111" s="23" t="s">
        <v>83</v>
      </c>
      <c r="F111" s="12"/>
      <c r="G111" s="20"/>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row>
    <row r="112" spans="1:250" s="1" customFormat="1" ht="26.25">
      <c r="A112" s="13"/>
      <c r="B112" s="70" t="s">
        <v>530</v>
      </c>
      <c r="C112" s="35" t="s">
        <v>531</v>
      </c>
      <c r="D112" s="23">
        <v>0.1</v>
      </c>
      <c r="E112" s="23" t="s">
        <v>83</v>
      </c>
      <c r="F112" s="12"/>
      <c r="G112" s="20"/>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row>
    <row r="113" spans="1:250" s="1" customFormat="1">
      <c r="A113" s="13"/>
      <c r="B113" s="70" t="s">
        <v>532</v>
      </c>
      <c r="C113" s="35" t="s">
        <v>533</v>
      </c>
      <c r="D113" s="23" t="s">
        <v>534</v>
      </c>
      <c r="E113" s="23">
        <v>2846</v>
      </c>
      <c r="F113" s="12"/>
      <c r="G113" s="20"/>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row>
    <row r="114" spans="1:250" s="1" customFormat="1">
      <c r="A114" s="30">
        <v>3</v>
      </c>
      <c r="B114" s="89" t="s">
        <v>15</v>
      </c>
      <c r="C114" s="90"/>
      <c r="D114" s="90"/>
      <c r="E114" s="90"/>
      <c r="F114" s="90"/>
      <c r="G114" s="91"/>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row>
    <row r="115" spans="1:250" s="1" customFormat="1" ht="39">
      <c r="A115" s="22"/>
      <c r="B115" s="70" t="s">
        <v>143</v>
      </c>
      <c r="C115" s="35" t="s">
        <v>33</v>
      </c>
      <c r="D115" s="23">
        <v>35</v>
      </c>
      <c r="E115" s="23">
        <v>28.8</v>
      </c>
      <c r="F115" s="12">
        <f>E115/D115*100</f>
        <v>82.285714285714278</v>
      </c>
      <c r="G115" s="33" t="s">
        <v>145</v>
      </c>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row>
    <row r="116" spans="1:250" s="1" customFormat="1" ht="30">
      <c r="A116" s="13"/>
      <c r="B116" s="70" t="s">
        <v>144</v>
      </c>
      <c r="C116" s="35" t="s">
        <v>33</v>
      </c>
      <c r="D116" s="23">
        <v>28.5</v>
      </c>
      <c r="E116" s="23">
        <v>28.8</v>
      </c>
      <c r="F116" s="12">
        <f>E116/D116*100</f>
        <v>101.05263157894737</v>
      </c>
      <c r="G116" s="11"/>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row>
    <row r="117" spans="1:250" s="1" customFormat="1" ht="30">
      <c r="A117" s="13"/>
      <c r="B117" s="70" t="s">
        <v>146</v>
      </c>
      <c r="C117" s="35" t="s">
        <v>33</v>
      </c>
      <c r="D117" s="23">
        <v>64</v>
      </c>
      <c r="E117" s="23">
        <v>69.56</v>
      </c>
      <c r="F117" s="12">
        <f t="shared" ref="F117:F131" si="1">E117/D117*100</f>
        <v>108.6875</v>
      </c>
      <c r="G117" s="11"/>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row>
    <row r="118" spans="1:250" s="1" customFormat="1" ht="45">
      <c r="A118" s="13"/>
      <c r="B118" s="70" t="s">
        <v>147</v>
      </c>
      <c r="C118" s="35" t="s">
        <v>33</v>
      </c>
      <c r="D118" s="23">
        <v>80</v>
      </c>
      <c r="E118" s="23">
        <v>100</v>
      </c>
      <c r="F118" s="12">
        <f t="shared" si="1"/>
        <v>125</v>
      </c>
      <c r="G118" s="11"/>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row>
    <row r="119" spans="1:250" s="1" customFormat="1">
      <c r="A119" s="13"/>
      <c r="B119" s="70" t="s">
        <v>148</v>
      </c>
      <c r="C119" s="35" t="s">
        <v>150</v>
      </c>
      <c r="D119" s="23">
        <v>326.8</v>
      </c>
      <c r="E119" s="23">
        <v>326.8</v>
      </c>
      <c r="F119" s="12">
        <f t="shared" si="1"/>
        <v>100</v>
      </c>
      <c r="G119" s="11"/>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row>
    <row r="120" spans="1:250" s="1" customFormat="1" ht="34.5" customHeight="1">
      <c r="A120" s="13"/>
      <c r="B120" s="70" t="s">
        <v>149</v>
      </c>
      <c r="C120" s="35" t="s">
        <v>75</v>
      </c>
      <c r="D120" s="23">
        <v>200</v>
      </c>
      <c r="E120" s="23">
        <v>200</v>
      </c>
      <c r="F120" s="12">
        <f t="shared" si="1"/>
        <v>100</v>
      </c>
      <c r="G120" s="11"/>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row>
    <row r="121" spans="1:250" s="1" customFormat="1" ht="39">
      <c r="A121" s="13"/>
      <c r="B121" s="70" t="s">
        <v>151</v>
      </c>
      <c r="C121" s="35" t="s">
        <v>33</v>
      </c>
      <c r="D121" s="23">
        <v>16.5</v>
      </c>
      <c r="E121" s="23">
        <v>11.7</v>
      </c>
      <c r="F121" s="12">
        <f t="shared" si="1"/>
        <v>70.909090909090907</v>
      </c>
      <c r="G121" s="33" t="s">
        <v>154</v>
      </c>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row>
    <row r="122" spans="1:250" s="1" customFormat="1" ht="30">
      <c r="A122" s="13"/>
      <c r="B122" s="70" t="s">
        <v>152</v>
      </c>
      <c r="C122" s="35" t="s">
        <v>33</v>
      </c>
      <c r="D122" s="23">
        <v>55.4</v>
      </c>
      <c r="E122" s="23">
        <v>63.98</v>
      </c>
      <c r="F122" s="12">
        <f t="shared" si="1"/>
        <v>115.48736462093862</v>
      </c>
      <c r="G122" s="11"/>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row>
    <row r="123" spans="1:250" s="1" customFormat="1" ht="39">
      <c r="A123" s="13"/>
      <c r="B123" s="70" t="s">
        <v>153</v>
      </c>
      <c r="C123" s="35" t="s">
        <v>33</v>
      </c>
      <c r="D123" s="23">
        <v>8.3000000000000007</v>
      </c>
      <c r="E123" s="23">
        <v>7.5</v>
      </c>
      <c r="F123" s="12">
        <f t="shared" si="1"/>
        <v>90.361445783132524</v>
      </c>
      <c r="G123" s="33" t="s">
        <v>155</v>
      </c>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row>
    <row r="124" spans="1:250" s="1" customFormat="1" ht="27.75" customHeight="1">
      <c r="A124" s="13"/>
      <c r="B124" s="70" t="s">
        <v>156</v>
      </c>
      <c r="C124" s="35" t="s">
        <v>33</v>
      </c>
      <c r="D124" s="23">
        <v>23</v>
      </c>
      <c r="E124" s="23">
        <v>23</v>
      </c>
      <c r="F124" s="12">
        <f t="shared" si="1"/>
        <v>100</v>
      </c>
      <c r="G124" s="11"/>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row>
    <row r="125" spans="1:250" s="1" customFormat="1" ht="30">
      <c r="A125" s="13"/>
      <c r="B125" s="70" t="s">
        <v>157</v>
      </c>
      <c r="C125" s="35" t="s">
        <v>159</v>
      </c>
      <c r="D125" s="23">
        <v>321</v>
      </c>
      <c r="E125" s="23">
        <v>334</v>
      </c>
      <c r="F125" s="12">
        <f t="shared" si="1"/>
        <v>104.04984423676011</v>
      </c>
      <c r="G125" s="11"/>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row>
    <row r="126" spans="1:250" s="1" customFormat="1" ht="30">
      <c r="A126" s="13"/>
      <c r="B126" s="70" t="s">
        <v>158</v>
      </c>
      <c r="C126" s="35" t="s">
        <v>37</v>
      </c>
      <c r="D126" s="23">
        <v>382</v>
      </c>
      <c r="E126" s="23">
        <v>429</v>
      </c>
      <c r="F126" s="12">
        <f t="shared" si="1"/>
        <v>112.30366492146598</v>
      </c>
      <c r="G126" s="11"/>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row>
    <row r="127" spans="1:250" s="1" customFormat="1">
      <c r="A127" s="13"/>
      <c r="B127" s="70" t="s">
        <v>160</v>
      </c>
      <c r="C127" s="35" t="s">
        <v>164</v>
      </c>
      <c r="D127" s="23">
        <v>565</v>
      </c>
      <c r="E127" s="23" t="s">
        <v>83</v>
      </c>
      <c r="F127" s="12" t="e">
        <f t="shared" si="1"/>
        <v>#VALUE!</v>
      </c>
      <c r="G127" s="11"/>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row>
    <row r="128" spans="1:250" s="1" customFormat="1">
      <c r="A128" s="13"/>
      <c r="B128" s="70" t="s">
        <v>161</v>
      </c>
      <c r="C128" s="35" t="s">
        <v>164</v>
      </c>
      <c r="D128" s="23">
        <v>304</v>
      </c>
      <c r="E128" s="23">
        <v>304</v>
      </c>
      <c r="F128" s="12">
        <f t="shared" si="1"/>
        <v>100</v>
      </c>
      <c r="G128" s="11"/>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row>
    <row r="129" spans="1:250" s="1" customFormat="1">
      <c r="A129" s="13"/>
      <c r="B129" s="70" t="s">
        <v>162</v>
      </c>
      <c r="C129" s="35" t="s">
        <v>164</v>
      </c>
      <c r="D129" s="23">
        <v>580</v>
      </c>
      <c r="E129" s="23">
        <v>580</v>
      </c>
      <c r="F129" s="12">
        <f t="shared" si="1"/>
        <v>100</v>
      </c>
      <c r="G129" s="11"/>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row>
    <row r="130" spans="1:250" s="1" customFormat="1">
      <c r="A130" s="13"/>
      <c r="B130" s="70" t="s">
        <v>163</v>
      </c>
      <c r="C130" s="35" t="s">
        <v>150</v>
      </c>
      <c r="D130" s="23">
        <v>40.520000000000003</v>
      </c>
      <c r="E130" s="23">
        <v>40.520000000000003</v>
      </c>
      <c r="F130" s="12">
        <f t="shared" si="1"/>
        <v>100</v>
      </c>
      <c r="G130" s="11"/>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row>
    <row r="131" spans="1:250" s="1" customFormat="1">
      <c r="A131" s="13"/>
      <c r="B131" s="70" t="s">
        <v>82</v>
      </c>
      <c r="C131" s="35" t="s">
        <v>33</v>
      </c>
      <c r="D131" s="23">
        <v>90</v>
      </c>
      <c r="E131" s="23">
        <v>96.47</v>
      </c>
      <c r="F131" s="12">
        <f t="shared" si="1"/>
        <v>107.18888888888888</v>
      </c>
      <c r="G131" s="11"/>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row>
    <row r="132" spans="1:250" s="1" customFormat="1">
      <c r="A132" s="13"/>
      <c r="B132" s="70" t="s">
        <v>165</v>
      </c>
      <c r="C132" s="35" t="s">
        <v>33</v>
      </c>
      <c r="D132" s="23">
        <v>3</v>
      </c>
      <c r="E132" s="23" t="s">
        <v>83</v>
      </c>
      <c r="F132" s="12"/>
      <c r="G132" s="11"/>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row>
    <row r="133" spans="1:250" s="1" customFormat="1">
      <c r="A133" s="30">
        <v>4</v>
      </c>
      <c r="B133" s="89" t="s">
        <v>12</v>
      </c>
      <c r="C133" s="90"/>
      <c r="D133" s="90"/>
      <c r="E133" s="90"/>
      <c r="F133" s="90"/>
      <c r="G133" s="91"/>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row>
    <row r="134" spans="1:250" s="1" customFormat="1" ht="60">
      <c r="A134" s="13"/>
      <c r="B134" s="70" t="s">
        <v>86</v>
      </c>
      <c r="C134" s="35" t="s">
        <v>33</v>
      </c>
      <c r="D134" s="23">
        <v>99.3</v>
      </c>
      <c r="E134" s="23">
        <v>99.3</v>
      </c>
      <c r="F134" s="12">
        <f>E134/D134*100</f>
        <v>100</v>
      </c>
      <c r="G134" s="25"/>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row>
    <row r="135" spans="1:250" s="1" customFormat="1" ht="45">
      <c r="A135" s="13"/>
      <c r="B135" s="70" t="s">
        <v>87</v>
      </c>
      <c r="C135" s="35" t="s">
        <v>33</v>
      </c>
      <c r="D135" s="23">
        <v>4</v>
      </c>
      <c r="E135" s="23">
        <v>0.5</v>
      </c>
      <c r="F135" s="12">
        <f>D135/E135*100</f>
        <v>800</v>
      </c>
      <c r="G135" s="25"/>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row>
    <row r="136" spans="1:250" s="1" customFormat="1" ht="45">
      <c r="A136" s="13"/>
      <c r="B136" s="70" t="s">
        <v>88</v>
      </c>
      <c r="C136" s="35" t="s">
        <v>33</v>
      </c>
      <c r="D136" s="23">
        <v>84</v>
      </c>
      <c r="E136" s="23">
        <v>84.2</v>
      </c>
      <c r="F136" s="12">
        <f t="shared" ref="F136:F181" si="2">E136/D136*100</f>
        <v>100.23809523809524</v>
      </c>
      <c r="G136" s="25"/>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row>
    <row r="137" spans="1:250" s="1" customFormat="1" ht="30">
      <c r="A137" s="13"/>
      <c r="B137" s="70" t="s">
        <v>89</v>
      </c>
      <c r="C137" s="35" t="s">
        <v>33</v>
      </c>
      <c r="D137" s="23">
        <v>84.8</v>
      </c>
      <c r="E137" s="23">
        <v>78</v>
      </c>
      <c r="F137" s="12">
        <f t="shared" si="2"/>
        <v>91.981132075471706</v>
      </c>
      <c r="G137" s="33" t="s">
        <v>93</v>
      </c>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row>
    <row r="138" spans="1:250" s="1" customFormat="1" ht="45">
      <c r="A138" s="13"/>
      <c r="B138" s="70" t="s">
        <v>90</v>
      </c>
      <c r="C138" s="35" t="s">
        <v>33</v>
      </c>
      <c r="D138" s="23">
        <v>47</v>
      </c>
      <c r="E138" s="23">
        <v>47.3</v>
      </c>
      <c r="F138" s="12">
        <f t="shared" si="2"/>
        <v>100.63829787234042</v>
      </c>
      <c r="G138" s="25"/>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row>
    <row r="139" spans="1:250" s="1" customFormat="1" ht="45">
      <c r="A139" s="13"/>
      <c r="B139" s="70" t="s">
        <v>91</v>
      </c>
      <c r="C139" s="35" t="s">
        <v>33</v>
      </c>
      <c r="D139" s="23">
        <v>0.5</v>
      </c>
      <c r="E139" s="23">
        <v>0.3</v>
      </c>
      <c r="F139" s="12">
        <f>D139/E139*100</f>
        <v>166.66666666666669</v>
      </c>
      <c r="G139" s="25"/>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row>
    <row r="140" spans="1:250" s="1" customFormat="1" ht="30">
      <c r="A140" s="13"/>
      <c r="B140" s="70" t="s">
        <v>92</v>
      </c>
      <c r="C140" s="35" t="s">
        <v>33</v>
      </c>
      <c r="D140" s="23">
        <v>4</v>
      </c>
      <c r="E140" s="23">
        <v>0.5</v>
      </c>
      <c r="F140" s="12">
        <f t="shared" si="2"/>
        <v>12.5</v>
      </c>
      <c r="G140" s="25"/>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row>
    <row r="141" spans="1:250" s="1" customFormat="1" ht="30">
      <c r="A141" s="13"/>
      <c r="B141" s="70" t="s">
        <v>94</v>
      </c>
      <c r="C141" s="35" t="s">
        <v>33</v>
      </c>
      <c r="D141" s="23">
        <v>27.6</v>
      </c>
      <c r="E141" s="23">
        <v>29.4</v>
      </c>
      <c r="F141" s="12">
        <f t="shared" si="2"/>
        <v>106.52173913043477</v>
      </c>
      <c r="G141" s="25"/>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row>
    <row r="142" spans="1:250" s="1" customFormat="1" ht="45">
      <c r="A142" s="13"/>
      <c r="B142" s="70" t="s">
        <v>95</v>
      </c>
      <c r="C142" s="35" t="s">
        <v>33</v>
      </c>
      <c r="D142" s="23">
        <v>100</v>
      </c>
      <c r="E142" s="23">
        <v>100</v>
      </c>
      <c r="F142" s="12">
        <f t="shared" si="2"/>
        <v>100</v>
      </c>
      <c r="G142" s="25"/>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row>
    <row r="143" spans="1:250" s="1" customFormat="1" ht="60.75" customHeight="1">
      <c r="A143" s="13"/>
      <c r="B143" s="70" t="s">
        <v>96</v>
      </c>
      <c r="C143" s="35" t="s">
        <v>33</v>
      </c>
      <c r="D143" s="23">
        <v>5</v>
      </c>
      <c r="E143" s="23">
        <v>0</v>
      </c>
      <c r="F143" s="12">
        <f t="shared" si="2"/>
        <v>0</v>
      </c>
      <c r="G143" s="33" t="s">
        <v>99</v>
      </c>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row>
    <row r="144" spans="1:250" s="1" customFormat="1" ht="46.5" customHeight="1">
      <c r="A144" s="13"/>
      <c r="B144" s="70" t="s">
        <v>97</v>
      </c>
      <c r="C144" s="35" t="s">
        <v>33</v>
      </c>
      <c r="D144" s="23">
        <v>0.06</v>
      </c>
      <c r="E144" s="23">
        <v>0.05</v>
      </c>
      <c r="F144" s="12">
        <f t="shared" si="2"/>
        <v>83.333333333333343</v>
      </c>
      <c r="G144" s="33" t="s">
        <v>100</v>
      </c>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row>
    <row r="145" spans="1:250" s="1" customFormat="1" ht="46.5" customHeight="1">
      <c r="A145" s="13"/>
      <c r="B145" s="70" t="s">
        <v>98</v>
      </c>
      <c r="C145" s="35" t="s">
        <v>33</v>
      </c>
      <c r="D145" s="23">
        <v>100</v>
      </c>
      <c r="E145" s="23">
        <v>94.7</v>
      </c>
      <c r="F145" s="12">
        <f t="shared" si="2"/>
        <v>94.7</v>
      </c>
      <c r="G145" s="33" t="s">
        <v>367</v>
      </c>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row>
    <row r="146" spans="1:250" s="1" customFormat="1" ht="30">
      <c r="A146" s="13"/>
      <c r="B146" s="70" t="s">
        <v>101</v>
      </c>
      <c r="C146" s="35" t="s">
        <v>33</v>
      </c>
      <c r="D146" s="23">
        <v>1.66</v>
      </c>
      <c r="E146" s="23">
        <v>1.7</v>
      </c>
      <c r="F146" s="12">
        <f t="shared" si="2"/>
        <v>102.40963855421687</v>
      </c>
      <c r="G146" s="25"/>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row>
    <row r="147" spans="1:250" s="1" customFormat="1" ht="30">
      <c r="A147" s="13"/>
      <c r="B147" s="70" t="s">
        <v>102</v>
      </c>
      <c r="C147" s="35" t="s">
        <v>33</v>
      </c>
      <c r="D147" s="23">
        <v>47.4</v>
      </c>
      <c r="E147" s="23">
        <v>47.4</v>
      </c>
      <c r="F147" s="12">
        <f t="shared" si="2"/>
        <v>100</v>
      </c>
      <c r="G147" s="25"/>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row>
    <row r="148" spans="1:250" s="1" customFormat="1">
      <c r="A148" s="13"/>
      <c r="B148" s="70" t="s">
        <v>103</v>
      </c>
      <c r="C148" s="35" t="s">
        <v>33</v>
      </c>
      <c r="D148" s="23">
        <v>100</v>
      </c>
      <c r="E148" s="23">
        <v>100</v>
      </c>
      <c r="F148" s="12">
        <f t="shared" si="2"/>
        <v>100</v>
      </c>
      <c r="G148" s="25"/>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row>
    <row r="149" spans="1:250" s="1" customFormat="1">
      <c r="A149" s="13"/>
      <c r="B149" s="70" t="s">
        <v>104</v>
      </c>
      <c r="C149" s="35" t="s">
        <v>33</v>
      </c>
      <c r="D149" s="23">
        <v>7.2</v>
      </c>
      <c r="E149" s="23">
        <v>8.6999999999999993</v>
      </c>
      <c r="F149" s="12">
        <f t="shared" si="2"/>
        <v>120.83333333333333</v>
      </c>
      <c r="G149" s="25"/>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row>
    <row r="150" spans="1:250" s="1" customFormat="1" ht="45">
      <c r="A150" s="13"/>
      <c r="B150" s="70" t="s">
        <v>105</v>
      </c>
      <c r="C150" s="35" t="s">
        <v>33</v>
      </c>
      <c r="D150" s="23">
        <v>100</v>
      </c>
      <c r="E150" s="23">
        <v>100</v>
      </c>
      <c r="F150" s="12">
        <f t="shared" si="2"/>
        <v>100</v>
      </c>
      <c r="G150" s="25"/>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row>
    <row r="151" spans="1:250" s="1" customFormat="1" ht="30">
      <c r="A151" s="13"/>
      <c r="B151" s="70" t="s">
        <v>106</v>
      </c>
      <c r="C151" s="35" t="s">
        <v>33</v>
      </c>
      <c r="D151" s="23">
        <v>100</v>
      </c>
      <c r="E151" s="23">
        <v>100.1</v>
      </c>
      <c r="F151" s="12">
        <f t="shared" si="2"/>
        <v>100.1</v>
      </c>
      <c r="G151" s="25"/>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row>
    <row r="152" spans="1:250" s="1" customFormat="1" ht="30">
      <c r="A152" s="13"/>
      <c r="B152" s="70" t="s">
        <v>107</v>
      </c>
      <c r="C152" s="35" t="s">
        <v>33</v>
      </c>
      <c r="D152" s="23">
        <v>20</v>
      </c>
      <c r="E152" s="23">
        <v>21.03</v>
      </c>
      <c r="F152" s="12">
        <f t="shared" si="2"/>
        <v>105.15</v>
      </c>
      <c r="G152" s="25"/>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row>
    <row r="153" spans="1:250" s="1" customFormat="1" ht="30">
      <c r="A153" s="13"/>
      <c r="B153" s="70" t="s">
        <v>108</v>
      </c>
      <c r="C153" s="35" t="s">
        <v>33</v>
      </c>
      <c r="D153" s="23">
        <v>10</v>
      </c>
      <c r="E153" s="23">
        <v>26</v>
      </c>
      <c r="F153" s="12">
        <f t="shared" si="2"/>
        <v>260</v>
      </c>
      <c r="G153" s="25"/>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row>
    <row r="154" spans="1:250" s="1" customFormat="1" ht="30">
      <c r="A154" s="13"/>
      <c r="B154" s="70" t="s">
        <v>109</v>
      </c>
      <c r="C154" s="35" t="s">
        <v>33</v>
      </c>
      <c r="D154" s="12">
        <v>64.900000000000006</v>
      </c>
      <c r="E154" s="12">
        <v>67.5</v>
      </c>
      <c r="F154" s="12">
        <f t="shared" si="2"/>
        <v>104.0061633281972</v>
      </c>
      <c r="G154" s="25"/>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row>
    <row r="155" spans="1:250" s="1" customFormat="1">
      <c r="A155" s="13"/>
      <c r="B155" s="70" t="s">
        <v>110</v>
      </c>
      <c r="C155" s="35"/>
      <c r="D155" s="12"/>
      <c r="E155" s="12"/>
      <c r="F155" s="12"/>
      <c r="G155" s="25"/>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row>
    <row r="156" spans="1:250" s="1" customFormat="1">
      <c r="A156" s="13"/>
      <c r="B156" s="70" t="s">
        <v>111</v>
      </c>
      <c r="C156" s="35" t="s">
        <v>33</v>
      </c>
      <c r="D156" s="12">
        <v>7.1</v>
      </c>
      <c r="E156" s="12">
        <v>7.5</v>
      </c>
      <c r="F156" s="12">
        <f t="shared" si="2"/>
        <v>105.63380281690142</v>
      </c>
      <c r="G156" s="25"/>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row>
    <row r="157" spans="1:250" s="1" customFormat="1" ht="15.75" customHeight="1">
      <c r="A157" s="13"/>
      <c r="B157" s="70" t="s">
        <v>112</v>
      </c>
      <c r="C157" s="35" t="s">
        <v>33</v>
      </c>
      <c r="D157" s="12">
        <v>9.3000000000000007</v>
      </c>
      <c r="E157" s="12">
        <v>8.8000000000000007</v>
      </c>
      <c r="F157" s="12">
        <f t="shared" si="2"/>
        <v>94.623655913978496</v>
      </c>
      <c r="G157" s="25"/>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row>
    <row r="158" spans="1:250" s="1" customFormat="1" ht="30">
      <c r="A158" s="13"/>
      <c r="B158" s="70" t="s">
        <v>113</v>
      </c>
      <c r="C158" s="35" t="s">
        <v>33</v>
      </c>
      <c r="D158" s="12">
        <v>38</v>
      </c>
      <c r="E158" s="12">
        <v>51.9</v>
      </c>
      <c r="F158" s="12">
        <f t="shared" si="2"/>
        <v>136.57894736842104</v>
      </c>
      <c r="G158" s="25"/>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row>
    <row r="159" spans="1:250" s="1" customFormat="1" ht="30">
      <c r="A159" s="13"/>
      <c r="B159" s="70" t="s">
        <v>114</v>
      </c>
      <c r="C159" s="35" t="s">
        <v>37</v>
      </c>
      <c r="D159" s="37">
        <v>150</v>
      </c>
      <c r="E159" s="37">
        <v>129</v>
      </c>
      <c r="F159" s="12">
        <f t="shared" si="2"/>
        <v>86</v>
      </c>
      <c r="G159" s="33" t="s">
        <v>119</v>
      </c>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row>
    <row r="160" spans="1:250" s="1" customFormat="1" ht="30">
      <c r="A160" s="13"/>
      <c r="B160" s="70" t="s">
        <v>115</v>
      </c>
      <c r="C160" s="35" t="s">
        <v>37</v>
      </c>
      <c r="D160" s="37">
        <v>70</v>
      </c>
      <c r="E160" s="37">
        <v>93</v>
      </c>
      <c r="F160" s="12">
        <f t="shared" si="2"/>
        <v>132.85714285714286</v>
      </c>
      <c r="G160" s="25"/>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row>
    <row r="161" spans="1:250" s="1" customFormat="1" ht="30">
      <c r="A161" s="13"/>
      <c r="B161" s="70" t="s">
        <v>116</v>
      </c>
      <c r="C161" s="35" t="s">
        <v>33</v>
      </c>
      <c r="D161" s="12">
        <v>82.7</v>
      </c>
      <c r="E161" s="12">
        <v>91.9</v>
      </c>
      <c r="F161" s="12">
        <f t="shared" si="2"/>
        <v>111.12454655380894</v>
      </c>
      <c r="G161" s="25"/>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row>
    <row r="162" spans="1:250" s="1" customFormat="1" ht="30">
      <c r="A162" s="13"/>
      <c r="B162" s="70" t="s">
        <v>117</v>
      </c>
      <c r="C162" s="35" t="s">
        <v>118</v>
      </c>
      <c r="D162" s="23">
        <v>76</v>
      </c>
      <c r="E162" s="23">
        <v>76</v>
      </c>
      <c r="F162" s="12">
        <f t="shared" si="2"/>
        <v>100</v>
      </c>
      <c r="G162" s="25"/>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row>
    <row r="163" spans="1:250" s="1" customFormat="1" ht="30">
      <c r="A163" s="13"/>
      <c r="B163" s="70" t="s">
        <v>120</v>
      </c>
      <c r="C163" s="35" t="s">
        <v>37</v>
      </c>
      <c r="D163" s="23">
        <v>27762</v>
      </c>
      <c r="E163" s="23">
        <v>24197</v>
      </c>
      <c r="F163" s="12">
        <f t="shared" si="2"/>
        <v>87.15870614509042</v>
      </c>
      <c r="G163" s="33" t="s">
        <v>130</v>
      </c>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row>
    <row r="164" spans="1:250" s="1" customFormat="1" ht="45">
      <c r="A164" s="13"/>
      <c r="B164" s="70" t="s">
        <v>121</v>
      </c>
      <c r="C164" s="35" t="s">
        <v>33</v>
      </c>
      <c r="D164" s="23">
        <v>100</v>
      </c>
      <c r="E164" s="23">
        <v>20</v>
      </c>
      <c r="F164" s="12">
        <f t="shared" si="2"/>
        <v>20</v>
      </c>
      <c r="G164" s="33" t="s">
        <v>368</v>
      </c>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row>
    <row r="165" spans="1:250" s="1" customFormat="1" ht="60">
      <c r="A165" s="13"/>
      <c r="B165" s="71" t="s">
        <v>122</v>
      </c>
      <c r="C165" s="35" t="s">
        <v>33</v>
      </c>
      <c r="D165" s="23">
        <v>47</v>
      </c>
      <c r="E165" s="23">
        <v>47.3</v>
      </c>
      <c r="F165" s="12">
        <f t="shared" si="2"/>
        <v>100.63829787234042</v>
      </c>
      <c r="G165" s="25"/>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row>
    <row r="166" spans="1:250" s="1" customFormat="1" ht="30">
      <c r="A166" s="13"/>
      <c r="B166" s="70" t="s">
        <v>123</v>
      </c>
      <c r="C166" s="35" t="s">
        <v>125</v>
      </c>
      <c r="D166" s="23">
        <v>6</v>
      </c>
      <c r="E166" s="23">
        <v>6</v>
      </c>
      <c r="F166" s="12">
        <f t="shared" si="2"/>
        <v>100</v>
      </c>
      <c r="G166" s="25"/>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row>
    <row r="167" spans="1:250" s="1" customFormat="1" ht="30">
      <c r="A167" s="13"/>
      <c r="B167" s="70" t="s">
        <v>124</v>
      </c>
      <c r="C167" s="35" t="s">
        <v>37</v>
      </c>
      <c r="D167" s="23">
        <v>13.2</v>
      </c>
      <c r="E167" s="23">
        <v>14.1</v>
      </c>
      <c r="F167" s="12">
        <f t="shared" si="2"/>
        <v>106.81818181818181</v>
      </c>
      <c r="G167" s="25"/>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row>
    <row r="168" spans="1:250" s="1" customFormat="1" ht="51" customHeight="1">
      <c r="A168" s="13"/>
      <c r="B168" s="71" t="s">
        <v>126</v>
      </c>
      <c r="C168" s="35" t="s">
        <v>33</v>
      </c>
      <c r="D168" s="23">
        <v>96.2</v>
      </c>
      <c r="E168" s="23">
        <v>95.2</v>
      </c>
      <c r="F168" s="12">
        <f t="shared" si="2"/>
        <v>98.960498960498967</v>
      </c>
      <c r="G168" s="33" t="s">
        <v>369</v>
      </c>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row>
    <row r="169" spans="1:250" s="1" customFormat="1" ht="45">
      <c r="A169" s="13"/>
      <c r="B169" s="70" t="s">
        <v>127</v>
      </c>
      <c r="C169" s="35" t="s">
        <v>33</v>
      </c>
      <c r="D169" s="23">
        <v>76</v>
      </c>
      <c r="E169" s="23">
        <v>90.1</v>
      </c>
      <c r="F169" s="12">
        <f t="shared" si="2"/>
        <v>118.55263157894736</v>
      </c>
      <c r="G169" s="25"/>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row>
    <row r="170" spans="1:250" s="1" customFormat="1" ht="30">
      <c r="A170" s="13"/>
      <c r="B170" s="70" t="s">
        <v>128</v>
      </c>
      <c r="C170" s="35" t="s">
        <v>129</v>
      </c>
      <c r="D170" s="23">
        <v>20</v>
      </c>
      <c r="E170" s="23">
        <v>25</v>
      </c>
      <c r="F170" s="12">
        <f t="shared" si="2"/>
        <v>125</v>
      </c>
      <c r="G170" s="25"/>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row>
    <row r="171" spans="1:250" s="1" customFormat="1" ht="75">
      <c r="A171" s="13"/>
      <c r="B171" s="70" t="s">
        <v>131</v>
      </c>
      <c r="C171" s="35" t="s">
        <v>33</v>
      </c>
      <c r="D171" s="23">
        <v>30</v>
      </c>
      <c r="E171" s="23">
        <v>52</v>
      </c>
      <c r="F171" s="12">
        <f t="shared" si="2"/>
        <v>173.33333333333334</v>
      </c>
      <c r="G171" s="25"/>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row>
    <row r="172" spans="1:250" s="1" customFormat="1" ht="30">
      <c r="A172" s="13"/>
      <c r="B172" s="70" t="s">
        <v>132</v>
      </c>
      <c r="C172" s="35" t="s">
        <v>33</v>
      </c>
      <c r="D172" s="23">
        <v>95</v>
      </c>
      <c r="E172" s="23">
        <v>95.5</v>
      </c>
      <c r="F172" s="12">
        <f t="shared" si="2"/>
        <v>100.52631578947368</v>
      </c>
      <c r="G172" s="25"/>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row>
    <row r="173" spans="1:250" s="1" customFormat="1" ht="30">
      <c r="A173" s="13"/>
      <c r="B173" s="70" t="s">
        <v>133</v>
      </c>
      <c r="C173" s="35" t="s">
        <v>33</v>
      </c>
      <c r="D173" s="23">
        <v>95</v>
      </c>
      <c r="E173" s="23">
        <v>100</v>
      </c>
      <c r="F173" s="12">
        <f t="shared" si="2"/>
        <v>105.26315789473684</v>
      </c>
      <c r="G173" s="25"/>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row>
    <row r="174" spans="1:250" s="1" customFormat="1">
      <c r="A174" s="13"/>
      <c r="B174" s="70" t="s">
        <v>134</v>
      </c>
      <c r="C174" s="35" t="s">
        <v>33</v>
      </c>
      <c r="D174" s="23">
        <v>10.9</v>
      </c>
      <c r="E174" s="23">
        <v>12</v>
      </c>
      <c r="F174" s="12">
        <f t="shared" si="2"/>
        <v>110.09174311926606</v>
      </c>
      <c r="G174" s="25"/>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row>
    <row r="175" spans="1:250" s="1" customFormat="1" ht="45">
      <c r="A175" s="13"/>
      <c r="B175" s="70" t="s">
        <v>135</v>
      </c>
      <c r="C175" s="35" t="s">
        <v>33</v>
      </c>
      <c r="D175" s="23">
        <v>80</v>
      </c>
      <c r="E175" s="23">
        <v>80</v>
      </c>
      <c r="F175" s="12">
        <f t="shared" si="2"/>
        <v>100</v>
      </c>
      <c r="G175" s="25"/>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row>
    <row r="176" spans="1:250" s="1" customFormat="1" ht="45">
      <c r="A176" s="13"/>
      <c r="B176" s="70" t="s">
        <v>136</v>
      </c>
      <c r="C176" s="35" t="s">
        <v>33</v>
      </c>
      <c r="D176" s="23">
        <v>25</v>
      </c>
      <c r="E176" s="23">
        <v>58</v>
      </c>
      <c r="F176" s="12">
        <f t="shared" si="2"/>
        <v>231.99999999999997</v>
      </c>
      <c r="G176" s="25"/>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row>
    <row r="177" spans="1:250" s="1" customFormat="1" ht="50.25" customHeight="1">
      <c r="A177" s="13"/>
      <c r="B177" s="70" t="s">
        <v>137</v>
      </c>
      <c r="C177" s="35" t="s">
        <v>33</v>
      </c>
      <c r="D177" s="23">
        <v>97</v>
      </c>
      <c r="E177" s="23">
        <v>91.4</v>
      </c>
      <c r="F177" s="12">
        <f t="shared" si="2"/>
        <v>94.226804123711347</v>
      </c>
      <c r="G177" s="33" t="s">
        <v>370</v>
      </c>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row>
    <row r="178" spans="1:250" s="1" customFormat="1" ht="48.75" customHeight="1">
      <c r="A178" s="13"/>
      <c r="B178" s="70" t="s">
        <v>138</v>
      </c>
      <c r="C178" s="35" t="s">
        <v>33</v>
      </c>
      <c r="D178" s="23">
        <v>100</v>
      </c>
      <c r="E178" s="23">
        <v>100</v>
      </c>
      <c r="F178" s="12">
        <f t="shared" si="2"/>
        <v>100</v>
      </c>
      <c r="G178" s="25"/>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row>
    <row r="179" spans="1:250" s="1" customFormat="1" ht="30">
      <c r="A179" s="13"/>
      <c r="B179" s="70" t="s">
        <v>139</v>
      </c>
      <c r="C179" s="35" t="s">
        <v>142</v>
      </c>
      <c r="D179" s="23">
        <v>8.5</v>
      </c>
      <c r="E179" s="23">
        <v>8.7200000000000006</v>
      </c>
      <c r="F179" s="12">
        <f t="shared" si="2"/>
        <v>102.58823529411765</v>
      </c>
      <c r="G179" s="25"/>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row>
    <row r="180" spans="1:250" s="1" customFormat="1" ht="30">
      <c r="A180" s="13"/>
      <c r="B180" s="70" t="s">
        <v>140</v>
      </c>
      <c r="C180" s="35" t="s">
        <v>33</v>
      </c>
      <c r="D180" s="23">
        <v>100</v>
      </c>
      <c r="E180" s="23">
        <v>133</v>
      </c>
      <c r="F180" s="12">
        <f t="shared" si="2"/>
        <v>133</v>
      </c>
      <c r="G180" s="25"/>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row>
    <row r="181" spans="1:250" s="1" customFormat="1" ht="30">
      <c r="A181" s="13"/>
      <c r="B181" s="70" t="s">
        <v>141</v>
      </c>
      <c r="C181" s="35" t="s">
        <v>37</v>
      </c>
      <c r="D181" s="23">
        <v>200</v>
      </c>
      <c r="E181" s="23">
        <v>284</v>
      </c>
      <c r="F181" s="23">
        <f t="shared" si="2"/>
        <v>142</v>
      </c>
      <c r="G181" s="25"/>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row>
    <row r="182" spans="1:250" s="1" customFormat="1">
      <c r="A182" s="30">
        <v>5</v>
      </c>
      <c r="B182" s="89" t="s">
        <v>13</v>
      </c>
      <c r="C182" s="90"/>
      <c r="D182" s="90"/>
      <c r="E182" s="90"/>
      <c r="F182" s="90"/>
      <c r="G182" s="91"/>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row>
    <row r="183" spans="1:250" s="1" customFormat="1">
      <c r="A183" s="26"/>
      <c r="B183" s="70" t="s">
        <v>32</v>
      </c>
      <c r="C183" s="35" t="s">
        <v>33</v>
      </c>
      <c r="D183" s="23">
        <v>104.1</v>
      </c>
      <c r="E183" s="23">
        <v>107.5</v>
      </c>
      <c r="F183" s="12">
        <f t="shared" ref="F183:F184" si="3">E183/D183*100</f>
        <v>103.2660902977906</v>
      </c>
      <c r="G183" s="25"/>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row>
    <row r="184" spans="1:250" s="1" customFormat="1" ht="18.75" customHeight="1">
      <c r="A184" s="26"/>
      <c r="B184" s="70" t="s">
        <v>34</v>
      </c>
      <c r="C184" s="35" t="s">
        <v>35</v>
      </c>
      <c r="D184" s="23">
        <v>23790</v>
      </c>
      <c r="E184" s="23">
        <v>23681</v>
      </c>
      <c r="F184" s="12">
        <f t="shared" si="3"/>
        <v>99.541824295922652</v>
      </c>
      <c r="G184" s="33" t="s">
        <v>56</v>
      </c>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row>
    <row r="185" spans="1:250" s="1" customFormat="1" ht="30">
      <c r="A185" s="26"/>
      <c r="B185" s="70" t="s">
        <v>36</v>
      </c>
      <c r="C185" s="35" t="s">
        <v>37</v>
      </c>
      <c r="D185" s="23">
        <v>1.58</v>
      </c>
      <c r="E185" s="23">
        <v>1.4</v>
      </c>
      <c r="F185" s="12">
        <f>E185/D185*100</f>
        <v>88.60759493670885</v>
      </c>
      <c r="G185" s="25"/>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row>
    <row r="186" spans="1:250" s="1" customFormat="1" ht="30">
      <c r="A186" s="26"/>
      <c r="B186" s="70" t="s">
        <v>38</v>
      </c>
      <c r="C186" s="35" t="s">
        <v>33</v>
      </c>
      <c r="D186" s="23">
        <v>11.7</v>
      </c>
      <c r="E186" s="23">
        <v>11.2</v>
      </c>
      <c r="F186" s="12">
        <f>D186/E186*100</f>
        <v>104.46428571428572</v>
      </c>
      <c r="G186" s="25"/>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row>
    <row r="187" spans="1:250" s="1" customFormat="1">
      <c r="A187" s="26"/>
      <c r="B187" s="70" t="s">
        <v>39</v>
      </c>
      <c r="C187" s="35" t="s">
        <v>33</v>
      </c>
      <c r="D187" s="23">
        <v>50</v>
      </c>
      <c r="E187" s="23">
        <v>54.8</v>
      </c>
      <c r="F187" s="12">
        <f>E187/D187*100</f>
        <v>109.59999999999998</v>
      </c>
      <c r="G187" s="25"/>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row>
    <row r="188" spans="1:250" s="1" customFormat="1" ht="30">
      <c r="A188" s="26"/>
      <c r="B188" s="70" t="s">
        <v>40</v>
      </c>
      <c r="C188" s="35" t="s">
        <v>33</v>
      </c>
      <c r="D188" s="23">
        <v>52</v>
      </c>
      <c r="E188" s="23">
        <v>97.03</v>
      </c>
      <c r="F188" s="12">
        <f>E188/D188*100</f>
        <v>186.59615384615384</v>
      </c>
      <c r="G188" s="25"/>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row>
    <row r="189" spans="1:250" s="1" customFormat="1" ht="30">
      <c r="A189" s="26"/>
      <c r="B189" s="70" t="s">
        <v>41</v>
      </c>
      <c r="C189" s="35" t="s">
        <v>33</v>
      </c>
      <c r="D189" s="23" t="s">
        <v>55</v>
      </c>
      <c r="E189" s="23">
        <v>0.15</v>
      </c>
      <c r="F189" s="23">
        <v>100</v>
      </c>
      <c r="G189" s="25"/>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row>
    <row r="190" spans="1:250" s="1" customFormat="1" ht="30">
      <c r="A190" s="26"/>
      <c r="B190" s="70" t="s">
        <v>42</v>
      </c>
      <c r="C190" s="35" t="s">
        <v>33</v>
      </c>
      <c r="D190" s="23">
        <v>95</v>
      </c>
      <c r="E190" s="23">
        <v>95</v>
      </c>
      <c r="F190" s="12">
        <f t="shared" ref="F190:F200" si="4">E190/D190*100</f>
        <v>100</v>
      </c>
      <c r="G190" s="25"/>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row>
    <row r="191" spans="1:250" s="1" customFormat="1" ht="30">
      <c r="A191" s="26"/>
      <c r="B191" s="70" t="s">
        <v>43</v>
      </c>
      <c r="C191" s="35" t="s">
        <v>33</v>
      </c>
      <c r="D191" s="23">
        <v>95</v>
      </c>
      <c r="E191" s="23">
        <v>98.2</v>
      </c>
      <c r="F191" s="12">
        <f t="shared" si="4"/>
        <v>103.36842105263158</v>
      </c>
      <c r="G191" s="25"/>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row>
    <row r="192" spans="1:250" s="1" customFormat="1">
      <c r="A192" s="26"/>
      <c r="B192" s="70" t="s">
        <v>44</v>
      </c>
      <c r="C192" s="35" t="s">
        <v>33</v>
      </c>
      <c r="D192" s="23">
        <v>77.599999999999994</v>
      </c>
      <c r="E192" s="23">
        <v>77.599999999999994</v>
      </c>
      <c r="F192" s="12">
        <f t="shared" si="4"/>
        <v>100</v>
      </c>
      <c r="G192" s="25"/>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row>
    <row r="193" spans="1:250" s="1" customFormat="1" ht="19.5" customHeight="1">
      <c r="A193" s="26"/>
      <c r="B193" s="70" t="s">
        <v>45</v>
      </c>
      <c r="C193" s="35" t="s">
        <v>33</v>
      </c>
      <c r="D193" s="23">
        <v>6.2</v>
      </c>
      <c r="E193" s="23">
        <v>3.8</v>
      </c>
      <c r="F193" s="12">
        <f t="shared" si="4"/>
        <v>61.290322580645153</v>
      </c>
      <c r="G193" s="33" t="s">
        <v>57</v>
      </c>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row>
    <row r="194" spans="1:250" s="1" customFormat="1" ht="30">
      <c r="A194" s="26"/>
      <c r="B194" s="70" t="s">
        <v>46</v>
      </c>
      <c r="C194" s="35" t="s">
        <v>33</v>
      </c>
      <c r="D194" s="23">
        <v>8</v>
      </c>
      <c r="E194" s="23">
        <v>9.9499999999999993</v>
      </c>
      <c r="F194" s="12">
        <f t="shared" si="4"/>
        <v>124.37499999999999</v>
      </c>
      <c r="G194" s="25"/>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row>
    <row r="195" spans="1:250" s="1" customFormat="1" ht="29.25" customHeight="1">
      <c r="A195" s="13"/>
      <c r="B195" s="70" t="s">
        <v>47</v>
      </c>
      <c r="C195" s="35" t="s">
        <v>33</v>
      </c>
      <c r="D195" s="23">
        <v>26.5</v>
      </c>
      <c r="E195" s="23">
        <v>24.1</v>
      </c>
      <c r="F195" s="12">
        <f t="shared" si="4"/>
        <v>90.943396226415103</v>
      </c>
      <c r="G195" s="33" t="s">
        <v>58</v>
      </c>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row>
    <row r="196" spans="1:250" s="1" customFormat="1" ht="33" customHeight="1">
      <c r="A196" s="13"/>
      <c r="B196" s="70" t="s">
        <v>48</v>
      </c>
      <c r="C196" s="35" t="s">
        <v>37</v>
      </c>
      <c r="D196" s="23">
        <v>870</v>
      </c>
      <c r="E196" s="23">
        <v>821</v>
      </c>
      <c r="F196" s="12">
        <f t="shared" si="4"/>
        <v>94.367816091954026</v>
      </c>
      <c r="G196" s="25"/>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row>
    <row r="197" spans="1:250" s="1" customFormat="1">
      <c r="A197" s="13"/>
      <c r="B197" s="70" t="s">
        <v>49</v>
      </c>
      <c r="C197" s="35" t="s">
        <v>37</v>
      </c>
      <c r="D197" s="23">
        <v>14100</v>
      </c>
      <c r="E197" s="23">
        <v>14452</v>
      </c>
      <c r="F197" s="12">
        <f t="shared" si="4"/>
        <v>102.49645390070923</v>
      </c>
      <c r="G197" s="25"/>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row>
    <row r="198" spans="1:250" s="1" customFormat="1">
      <c r="A198" s="13"/>
      <c r="B198" s="70" t="s">
        <v>50</v>
      </c>
      <c r="C198" s="35" t="s">
        <v>33</v>
      </c>
      <c r="D198" s="23">
        <v>98.8</v>
      </c>
      <c r="E198" s="23">
        <v>98.8</v>
      </c>
      <c r="F198" s="12">
        <f t="shared" si="4"/>
        <v>100</v>
      </c>
      <c r="G198" s="25"/>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row>
    <row r="199" spans="1:250" s="1" customFormat="1">
      <c r="A199" s="13"/>
      <c r="B199" s="70" t="s">
        <v>51</v>
      </c>
      <c r="C199" s="35" t="s">
        <v>53</v>
      </c>
      <c r="D199" s="23">
        <v>24</v>
      </c>
      <c r="E199" s="23">
        <v>104.4</v>
      </c>
      <c r="F199" s="12">
        <f t="shared" si="4"/>
        <v>435.00000000000006</v>
      </c>
      <c r="G199" s="25"/>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row>
    <row r="200" spans="1:250" s="1" customFormat="1">
      <c r="A200" s="13"/>
      <c r="B200" s="70" t="s">
        <v>52</v>
      </c>
      <c r="C200" s="35" t="s">
        <v>54</v>
      </c>
      <c r="D200" s="23">
        <v>2</v>
      </c>
      <c r="E200" s="23">
        <v>2</v>
      </c>
      <c r="F200" s="12">
        <f t="shared" si="4"/>
        <v>100</v>
      </c>
      <c r="G200" s="25"/>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row>
    <row r="201" spans="1:250" s="1" customFormat="1">
      <c r="A201" s="29">
        <v>6</v>
      </c>
      <c r="B201" s="89" t="s">
        <v>14</v>
      </c>
      <c r="C201" s="90"/>
      <c r="D201" s="90"/>
      <c r="E201" s="90"/>
      <c r="F201" s="90"/>
      <c r="G201" s="91"/>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row>
    <row r="202" spans="1:250" s="1" customFormat="1">
      <c r="A202" s="13"/>
      <c r="B202" s="70" t="s">
        <v>166</v>
      </c>
      <c r="C202" s="35" t="s">
        <v>33</v>
      </c>
      <c r="D202" s="23">
        <v>5.7</v>
      </c>
      <c r="E202" s="23">
        <v>5.0999999999999996</v>
      </c>
      <c r="F202" s="12">
        <f t="shared" ref="F202:F210" si="5">E202/D202*100</f>
        <v>89.473684210526301</v>
      </c>
      <c r="G202" s="25"/>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row>
    <row r="203" spans="1:250" s="1" customFormat="1">
      <c r="A203" s="13"/>
      <c r="B203" s="70" t="s">
        <v>167</v>
      </c>
      <c r="C203" s="35" t="s">
        <v>33</v>
      </c>
      <c r="D203" s="23">
        <v>1.19</v>
      </c>
      <c r="E203" s="23">
        <v>0.94</v>
      </c>
      <c r="F203" s="12">
        <f t="shared" si="5"/>
        <v>78.991596638655466</v>
      </c>
      <c r="G203" s="25"/>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row>
    <row r="204" spans="1:250" s="1" customFormat="1" ht="39">
      <c r="A204" s="13"/>
      <c r="B204" s="70" t="s">
        <v>168</v>
      </c>
      <c r="C204" s="35" t="s">
        <v>33</v>
      </c>
      <c r="D204" s="12">
        <v>73.5</v>
      </c>
      <c r="E204" s="12">
        <v>65.2</v>
      </c>
      <c r="F204" s="12">
        <f t="shared" si="5"/>
        <v>88.707482993197289</v>
      </c>
      <c r="G204" s="33" t="s">
        <v>174</v>
      </c>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row>
    <row r="205" spans="1:250" s="1" customFormat="1" ht="30">
      <c r="A205" s="13"/>
      <c r="B205" s="70" t="s">
        <v>169</v>
      </c>
      <c r="C205" s="35" t="s">
        <v>33</v>
      </c>
      <c r="D205" s="12">
        <v>4.7</v>
      </c>
      <c r="E205" s="12">
        <v>4.5999999999999996</v>
      </c>
      <c r="F205" s="12">
        <f t="shared" si="5"/>
        <v>97.872340425531902</v>
      </c>
      <c r="G205" s="25"/>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row>
    <row r="206" spans="1:250" s="1" customFormat="1" ht="30">
      <c r="A206" s="13"/>
      <c r="B206" s="70" t="s">
        <v>170</v>
      </c>
      <c r="C206" s="35" t="s">
        <v>33</v>
      </c>
      <c r="D206" s="12">
        <v>1.6</v>
      </c>
      <c r="E206" s="12">
        <v>1.4</v>
      </c>
      <c r="F206" s="12">
        <f t="shared" si="5"/>
        <v>87.499999999999986</v>
      </c>
      <c r="G206" s="25"/>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c r="DK206" s="14"/>
      <c r="DL206" s="14"/>
      <c r="DM206" s="14"/>
      <c r="DN206" s="14"/>
      <c r="DO206" s="14"/>
      <c r="DP206" s="14"/>
      <c r="DQ206" s="14"/>
      <c r="DR206" s="14"/>
      <c r="DS206" s="14"/>
      <c r="DT206" s="14"/>
      <c r="DU206" s="14"/>
      <c r="DV206" s="14"/>
      <c r="DW206" s="14"/>
      <c r="DX206" s="14"/>
      <c r="DY206" s="14"/>
      <c r="DZ206" s="14"/>
      <c r="EA206" s="14"/>
      <c r="EB206" s="14"/>
      <c r="EC206" s="14"/>
      <c r="ED206" s="14"/>
      <c r="EE206" s="14"/>
      <c r="EF206" s="14"/>
      <c r="EG206" s="14"/>
      <c r="EH206" s="14"/>
      <c r="EI206" s="14"/>
      <c r="EJ206" s="14"/>
      <c r="EK206" s="14"/>
      <c r="EL206" s="14"/>
      <c r="EM206" s="14"/>
      <c r="EN206" s="14"/>
      <c r="EO206" s="14"/>
      <c r="EP206" s="14"/>
      <c r="EQ206" s="14"/>
      <c r="ER206" s="14"/>
      <c r="ES206" s="14"/>
      <c r="ET206" s="14"/>
      <c r="EU206" s="14"/>
      <c r="EV206" s="14"/>
      <c r="EW206" s="14"/>
      <c r="EX206" s="14"/>
      <c r="EY206" s="14"/>
      <c r="EZ206" s="14"/>
      <c r="FA206" s="14"/>
      <c r="FB206" s="14"/>
      <c r="FC206" s="14"/>
      <c r="FD206" s="14"/>
      <c r="FE206" s="14"/>
      <c r="FF206" s="14"/>
      <c r="FG206" s="14"/>
      <c r="FH206" s="14"/>
      <c r="FI206" s="14"/>
      <c r="FJ206" s="14"/>
      <c r="FK206" s="14"/>
      <c r="FL206" s="14"/>
      <c r="FM206" s="14"/>
      <c r="FN206" s="14"/>
      <c r="FO206" s="14"/>
      <c r="FP206" s="14"/>
      <c r="FQ206" s="14"/>
      <c r="FR206" s="14"/>
      <c r="FS206" s="14"/>
      <c r="FT206" s="14"/>
      <c r="FU206" s="14"/>
      <c r="FV206" s="14"/>
      <c r="FW206" s="14"/>
      <c r="FX206" s="14"/>
      <c r="FY206" s="14"/>
      <c r="FZ206" s="14"/>
      <c r="GA206" s="14"/>
      <c r="GB206" s="14"/>
      <c r="GC206" s="14"/>
      <c r="GD206" s="14"/>
      <c r="GE206" s="14"/>
      <c r="GF206" s="14"/>
      <c r="GG206" s="14"/>
      <c r="GH206" s="14"/>
      <c r="GI206" s="14"/>
      <c r="GJ206" s="14"/>
      <c r="GK206" s="14"/>
      <c r="GL206" s="14"/>
      <c r="GM206" s="14"/>
      <c r="GN206" s="14"/>
      <c r="GO206" s="14"/>
      <c r="GP206" s="14"/>
      <c r="GQ206" s="14"/>
      <c r="GR206" s="14"/>
      <c r="GS206" s="14"/>
      <c r="GT206" s="14"/>
      <c r="GU206" s="14"/>
      <c r="GV206" s="14"/>
      <c r="GW206" s="14"/>
      <c r="GX206" s="14"/>
      <c r="GY206" s="14"/>
      <c r="GZ206" s="14"/>
      <c r="HA206" s="14"/>
      <c r="HB206" s="14"/>
      <c r="HC206" s="14"/>
      <c r="HD206" s="14"/>
      <c r="HE206" s="14"/>
      <c r="HF206" s="14"/>
      <c r="HG206" s="14"/>
      <c r="HH206" s="14"/>
      <c r="HI206" s="14"/>
      <c r="HJ206" s="14"/>
      <c r="HK206" s="14"/>
      <c r="HL206" s="14"/>
      <c r="HM206" s="14"/>
      <c r="HN206" s="14"/>
      <c r="HO206" s="14"/>
      <c r="HP206" s="14"/>
      <c r="HQ206" s="14"/>
      <c r="HR206" s="14"/>
      <c r="HS206" s="14"/>
      <c r="HT206" s="14"/>
      <c r="HU206" s="14"/>
      <c r="HV206" s="14"/>
      <c r="HW206" s="14"/>
      <c r="HX206" s="14"/>
      <c r="HY206" s="14"/>
      <c r="HZ206" s="14"/>
      <c r="IA206" s="14"/>
      <c r="IB206" s="14"/>
      <c r="IC206" s="14"/>
      <c r="ID206" s="14"/>
      <c r="IE206" s="14"/>
      <c r="IF206" s="14"/>
      <c r="IG206" s="14"/>
      <c r="IH206" s="14"/>
      <c r="II206" s="14"/>
      <c r="IJ206" s="14"/>
      <c r="IK206" s="14"/>
      <c r="IL206" s="14"/>
      <c r="IM206" s="14"/>
      <c r="IN206" s="14"/>
      <c r="IO206" s="14"/>
      <c r="IP206" s="14"/>
    </row>
    <row r="207" spans="1:250" s="1" customFormat="1" ht="45">
      <c r="A207" s="13"/>
      <c r="B207" s="70" t="s">
        <v>171</v>
      </c>
      <c r="C207" s="35" t="s">
        <v>75</v>
      </c>
      <c r="D207" s="23">
        <v>200</v>
      </c>
      <c r="E207" s="23">
        <v>269</v>
      </c>
      <c r="F207" s="23">
        <f t="shared" si="5"/>
        <v>134.5</v>
      </c>
      <c r="G207" s="25"/>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c r="DK207" s="14"/>
      <c r="DL207" s="14"/>
      <c r="DM207" s="14"/>
      <c r="DN207" s="14"/>
      <c r="DO207" s="14"/>
      <c r="DP207" s="14"/>
      <c r="DQ207" s="14"/>
      <c r="DR207" s="14"/>
      <c r="DS207" s="14"/>
      <c r="DT207" s="14"/>
      <c r="DU207" s="14"/>
      <c r="DV207" s="14"/>
      <c r="DW207" s="14"/>
      <c r="DX207" s="14"/>
      <c r="DY207" s="14"/>
      <c r="DZ207" s="14"/>
      <c r="EA207" s="14"/>
      <c r="EB207" s="14"/>
      <c r="EC207" s="14"/>
      <c r="ED207" s="14"/>
      <c r="EE207" s="14"/>
      <c r="EF207" s="14"/>
      <c r="EG207" s="14"/>
      <c r="EH207" s="14"/>
      <c r="EI207" s="14"/>
      <c r="EJ207" s="14"/>
      <c r="EK207" s="14"/>
      <c r="EL207" s="14"/>
      <c r="EM207" s="14"/>
      <c r="EN207" s="14"/>
      <c r="EO207" s="14"/>
      <c r="EP207" s="14"/>
      <c r="EQ207" s="14"/>
      <c r="ER207" s="14"/>
      <c r="ES207" s="14"/>
      <c r="ET207" s="14"/>
      <c r="EU207" s="14"/>
      <c r="EV207" s="14"/>
      <c r="EW207" s="14"/>
      <c r="EX207" s="14"/>
      <c r="EY207" s="14"/>
      <c r="EZ207" s="14"/>
      <c r="FA207" s="14"/>
      <c r="FB207" s="14"/>
      <c r="FC207" s="14"/>
      <c r="FD207" s="14"/>
      <c r="FE207" s="14"/>
      <c r="FF207" s="14"/>
      <c r="FG207" s="14"/>
      <c r="FH207" s="14"/>
      <c r="FI207" s="14"/>
      <c r="FJ207" s="14"/>
      <c r="FK207" s="14"/>
      <c r="FL207" s="14"/>
      <c r="FM207" s="14"/>
      <c r="FN207" s="14"/>
      <c r="FO207" s="14"/>
      <c r="FP207" s="14"/>
      <c r="FQ207" s="14"/>
      <c r="FR207" s="14"/>
      <c r="FS207" s="14"/>
      <c r="FT207" s="14"/>
      <c r="FU207" s="14"/>
      <c r="FV207" s="14"/>
      <c r="FW207" s="14"/>
      <c r="FX207" s="14"/>
      <c r="FY207" s="14"/>
      <c r="FZ207" s="14"/>
      <c r="GA207" s="14"/>
      <c r="GB207" s="14"/>
      <c r="GC207" s="14"/>
      <c r="GD207" s="14"/>
      <c r="GE207" s="14"/>
      <c r="GF207" s="14"/>
      <c r="GG207" s="14"/>
      <c r="GH207" s="14"/>
      <c r="GI207" s="14"/>
      <c r="GJ207" s="14"/>
      <c r="GK207" s="14"/>
      <c r="GL207" s="14"/>
      <c r="GM207" s="14"/>
      <c r="GN207" s="14"/>
      <c r="GO207" s="14"/>
      <c r="GP207" s="14"/>
      <c r="GQ207" s="14"/>
      <c r="GR207" s="14"/>
      <c r="GS207" s="14"/>
      <c r="GT207" s="14"/>
      <c r="GU207" s="14"/>
      <c r="GV207" s="14"/>
      <c r="GW207" s="14"/>
      <c r="GX207" s="14"/>
      <c r="GY207" s="14"/>
      <c r="GZ207" s="14"/>
      <c r="HA207" s="14"/>
      <c r="HB207" s="14"/>
      <c r="HC207" s="14"/>
      <c r="HD207" s="14"/>
      <c r="HE207" s="14"/>
      <c r="HF207" s="14"/>
      <c r="HG207" s="14"/>
      <c r="HH207" s="14"/>
      <c r="HI207" s="14"/>
      <c r="HJ207" s="14"/>
      <c r="HK207" s="14"/>
      <c r="HL207" s="14"/>
      <c r="HM207" s="14"/>
      <c r="HN207" s="14"/>
      <c r="HO207" s="14"/>
      <c r="HP207" s="14"/>
      <c r="HQ207" s="14"/>
      <c r="HR207" s="14"/>
      <c r="HS207" s="14"/>
      <c r="HT207" s="14"/>
      <c r="HU207" s="14"/>
      <c r="HV207" s="14"/>
      <c r="HW207" s="14"/>
      <c r="HX207" s="14"/>
      <c r="HY207" s="14"/>
      <c r="HZ207" s="14"/>
      <c r="IA207" s="14"/>
      <c r="IB207" s="14"/>
      <c r="IC207" s="14"/>
      <c r="ID207" s="14"/>
      <c r="IE207" s="14"/>
      <c r="IF207" s="14"/>
      <c r="IG207" s="14"/>
      <c r="IH207" s="14"/>
      <c r="II207" s="14"/>
      <c r="IJ207" s="14"/>
      <c r="IK207" s="14"/>
      <c r="IL207" s="14"/>
      <c r="IM207" s="14"/>
      <c r="IN207" s="14"/>
      <c r="IO207" s="14"/>
      <c r="IP207" s="14"/>
    </row>
    <row r="208" spans="1:250" s="1" customFormat="1" ht="30">
      <c r="A208" s="13"/>
      <c r="B208" s="70" t="s">
        <v>172</v>
      </c>
      <c r="C208" s="35" t="s">
        <v>75</v>
      </c>
      <c r="D208" s="23">
        <v>246</v>
      </c>
      <c r="E208" s="23">
        <v>265</v>
      </c>
      <c r="F208" s="12">
        <f t="shared" si="5"/>
        <v>107.72357723577235</v>
      </c>
      <c r="G208" s="25"/>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c r="DK208" s="14"/>
      <c r="DL208" s="14"/>
      <c r="DM208" s="14"/>
      <c r="DN208" s="14"/>
      <c r="DO208" s="14"/>
      <c r="DP208" s="14"/>
      <c r="DQ208" s="14"/>
      <c r="DR208" s="14"/>
      <c r="DS208" s="14"/>
      <c r="DT208" s="14"/>
      <c r="DU208" s="14"/>
      <c r="DV208" s="14"/>
      <c r="DW208" s="14"/>
      <c r="DX208" s="14"/>
      <c r="DY208" s="14"/>
      <c r="DZ208" s="14"/>
      <c r="EA208" s="14"/>
      <c r="EB208" s="14"/>
      <c r="EC208" s="14"/>
      <c r="ED208" s="14"/>
      <c r="EE208" s="14"/>
      <c r="EF208" s="14"/>
      <c r="EG208" s="14"/>
      <c r="EH208" s="14"/>
      <c r="EI208" s="14"/>
      <c r="EJ208" s="14"/>
      <c r="EK208" s="14"/>
      <c r="EL208" s="14"/>
      <c r="EM208" s="14"/>
      <c r="EN208" s="14"/>
      <c r="EO208" s="14"/>
      <c r="EP208" s="14"/>
      <c r="EQ208" s="14"/>
      <c r="ER208" s="14"/>
      <c r="ES208" s="14"/>
      <c r="ET208" s="14"/>
      <c r="EU208" s="14"/>
      <c r="EV208" s="14"/>
      <c r="EW208" s="14"/>
      <c r="EX208" s="14"/>
      <c r="EY208" s="14"/>
      <c r="EZ208" s="14"/>
      <c r="FA208" s="14"/>
      <c r="FB208" s="14"/>
      <c r="FC208" s="14"/>
      <c r="FD208" s="14"/>
      <c r="FE208" s="14"/>
      <c r="FF208" s="14"/>
      <c r="FG208" s="14"/>
      <c r="FH208" s="14"/>
      <c r="FI208" s="14"/>
      <c r="FJ208" s="14"/>
      <c r="FK208" s="14"/>
      <c r="FL208" s="14"/>
      <c r="FM208" s="14"/>
      <c r="FN208" s="14"/>
      <c r="FO208" s="14"/>
      <c r="FP208" s="14"/>
      <c r="FQ208" s="14"/>
      <c r="FR208" s="14"/>
      <c r="FS208" s="14"/>
      <c r="FT208" s="14"/>
      <c r="FU208" s="14"/>
      <c r="FV208" s="14"/>
      <c r="FW208" s="14"/>
      <c r="FX208" s="14"/>
      <c r="FY208" s="14"/>
      <c r="FZ208" s="14"/>
      <c r="GA208" s="14"/>
      <c r="GB208" s="14"/>
      <c r="GC208" s="14"/>
      <c r="GD208" s="14"/>
      <c r="GE208" s="14"/>
      <c r="GF208" s="14"/>
      <c r="GG208" s="14"/>
      <c r="GH208" s="14"/>
      <c r="GI208" s="14"/>
      <c r="GJ208" s="14"/>
      <c r="GK208" s="14"/>
      <c r="GL208" s="14"/>
      <c r="GM208" s="14"/>
      <c r="GN208" s="14"/>
      <c r="GO208" s="14"/>
      <c r="GP208" s="14"/>
      <c r="GQ208" s="14"/>
      <c r="GR208" s="14"/>
      <c r="GS208" s="14"/>
      <c r="GT208" s="14"/>
      <c r="GU208" s="14"/>
      <c r="GV208" s="14"/>
      <c r="GW208" s="14"/>
      <c r="GX208" s="14"/>
      <c r="GY208" s="14"/>
      <c r="GZ208" s="14"/>
      <c r="HA208" s="14"/>
      <c r="HB208" s="14"/>
      <c r="HC208" s="14"/>
      <c r="HD208" s="14"/>
      <c r="HE208" s="14"/>
      <c r="HF208" s="14"/>
      <c r="HG208" s="14"/>
      <c r="HH208" s="14"/>
      <c r="HI208" s="14"/>
      <c r="HJ208" s="14"/>
      <c r="HK208" s="14"/>
      <c r="HL208" s="14"/>
      <c r="HM208" s="14"/>
      <c r="HN208" s="14"/>
      <c r="HO208" s="14"/>
      <c r="HP208" s="14"/>
      <c r="HQ208" s="14"/>
      <c r="HR208" s="14"/>
      <c r="HS208" s="14"/>
      <c r="HT208" s="14"/>
      <c r="HU208" s="14"/>
      <c r="HV208" s="14"/>
      <c r="HW208" s="14"/>
      <c r="HX208" s="14"/>
      <c r="HY208" s="14"/>
      <c r="HZ208" s="14"/>
      <c r="IA208" s="14"/>
      <c r="IB208" s="14"/>
      <c r="IC208" s="14"/>
      <c r="ID208" s="14"/>
      <c r="IE208" s="14"/>
      <c r="IF208" s="14"/>
      <c r="IG208" s="14"/>
      <c r="IH208" s="14"/>
      <c r="II208" s="14"/>
      <c r="IJ208" s="14"/>
      <c r="IK208" s="14"/>
      <c r="IL208" s="14"/>
      <c r="IM208" s="14"/>
      <c r="IN208" s="14"/>
      <c r="IO208" s="14"/>
      <c r="IP208" s="14"/>
    </row>
    <row r="209" spans="1:250" s="1" customFormat="1" ht="45">
      <c r="A209" s="13"/>
      <c r="B209" s="70" t="s">
        <v>173</v>
      </c>
      <c r="C209" s="35" t="s">
        <v>33</v>
      </c>
      <c r="D209" s="12">
        <v>1.2</v>
      </c>
      <c r="E209" s="12">
        <v>1.3</v>
      </c>
      <c r="F209" s="12">
        <f t="shared" si="5"/>
        <v>108.33333333333334</v>
      </c>
      <c r="G209" s="25"/>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c r="DK209" s="14"/>
      <c r="DL209" s="14"/>
      <c r="DM209" s="14"/>
      <c r="DN209" s="14"/>
      <c r="DO209" s="14"/>
      <c r="DP209" s="14"/>
      <c r="DQ209" s="14"/>
      <c r="DR209" s="14"/>
      <c r="DS209" s="14"/>
      <c r="DT209" s="14"/>
      <c r="DU209" s="14"/>
      <c r="DV209" s="14"/>
      <c r="DW209" s="14"/>
      <c r="DX209" s="14"/>
      <c r="DY209" s="14"/>
      <c r="DZ209" s="14"/>
      <c r="EA209" s="14"/>
      <c r="EB209" s="14"/>
      <c r="EC209" s="14"/>
      <c r="ED209" s="14"/>
      <c r="EE209" s="14"/>
      <c r="EF209" s="14"/>
      <c r="EG209" s="14"/>
      <c r="EH209" s="14"/>
      <c r="EI209" s="14"/>
      <c r="EJ209" s="14"/>
      <c r="EK209" s="14"/>
      <c r="EL209" s="14"/>
      <c r="EM209" s="14"/>
      <c r="EN209" s="14"/>
      <c r="EO209" s="14"/>
      <c r="EP209" s="14"/>
      <c r="EQ209" s="14"/>
      <c r="ER209" s="14"/>
      <c r="ES209" s="14"/>
      <c r="ET209" s="14"/>
      <c r="EU209" s="14"/>
      <c r="EV209" s="14"/>
      <c r="EW209" s="14"/>
      <c r="EX209" s="14"/>
      <c r="EY209" s="14"/>
      <c r="EZ209" s="14"/>
      <c r="FA209" s="14"/>
      <c r="FB209" s="14"/>
      <c r="FC209" s="14"/>
      <c r="FD209" s="14"/>
      <c r="FE209" s="14"/>
      <c r="FF209" s="14"/>
      <c r="FG209" s="14"/>
      <c r="FH209" s="14"/>
      <c r="FI209" s="14"/>
      <c r="FJ209" s="14"/>
      <c r="FK209" s="14"/>
      <c r="FL209" s="14"/>
      <c r="FM209" s="14"/>
      <c r="FN209" s="14"/>
      <c r="FO209" s="14"/>
      <c r="FP209" s="14"/>
      <c r="FQ209" s="14"/>
      <c r="FR209" s="14"/>
      <c r="FS209" s="14"/>
      <c r="FT209" s="14"/>
      <c r="FU209" s="14"/>
      <c r="FV209" s="14"/>
      <c r="FW209" s="14"/>
      <c r="FX209" s="14"/>
      <c r="FY209" s="14"/>
      <c r="FZ209" s="14"/>
      <c r="GA209" s="14"/>
      <c r="GB209" s="14"/>
      <c r="GC209" s="14"/>
      <c r="GD209" s="14"/>
      <c r="GE209" s="14"/>
      <c r="GF209" s="14"/>
      <c r="GG209" s="14"/>
      <c r="GH209" s="14"/>
      <c r="GI209" s="14"/>
      <c r="GJ209" s="14"/>
      <c r="GK209" s="14"/>
      <c r="GL209" s="14"/>
      <c r="GM209" s="14"/>
      <c r="GN209" s="14"/>
      <c r="GO209" s="14"/>
      <c r="GP209" s="14"/>
      <c r="GQ209" s="14"/>
      <c r="GR209" s="14"/>
      <c r="GS209" s="14"/>
      <c r="GT209" s="14"/>
      <c r="GU209" s="14"/>
      <c r="GV209" s="14"/>
      <c r="GW209" s="14"/>
      <c r="GX209" s="14"/>
      <c r="GY209" s="14"/>
      <c r="GZ209" s="14"/>
      <c r="HA209" s="14"/>
      <c r="HB209" s="14"/>
      <c r="HC209" s="14"/>
      <c r="HD209" s="14"/>
      <c r="HE209" s="14"/>
      <c r="HF209" s="14"/>
      <c r="HG209" s="14"/>
      <c r="HH209" s="14"/>
      <c r="HI209" s="14"/>
      <c r="HJ209" s="14"/>
      <c r="HK209" s="14"/>
      <c r="HL209" s="14"/>
      <c r="HM209" s="14"/>
      <c r="HN209" s="14"/>
      <c r="HO209" s="14"/>
      <c r="HP209" s="14"/>
      <c r="HQ209" s="14"/>
      <c r="HR209" s="14"/>
      <c r="HS209" s="14"/>
      <c r="HT209" s="14"/>
      <c r="HU209" s="14"/>
      <c r="HV209" s="14"/>
      <c r="HW209" s="14"/>
      <c r="HX209" s="14"/>
      <c r="HY209" s="14"/>
      <c r="HZ209" s="14"/>
      <c r="IA209" s="14"/>
      <c r="IB209" s="14"/>
      <c r="IC209" s="14"/>
      <c r="ID209" s="14"/>
      <c r="IE209" s="14"/>
      <c r="IF209" s="14"/>
      <c r="IG209" s="14"/>
      <c r="IH209" s="14"/>
      <c r="II209" s="14"/>
      <c r="IJ209" s="14"/>
      <c r="IK209" s="14"/>
      <c r="IL209" s="14"/>
      <c r="IM209" s="14"/>
      <c r="IN209" s="14"/>
      <c r="IO209" s="14"/>
      <c r="IP209" s="14"/>
    </row>
    <row r="210" spans="1:250" s="1" customFormat="1">
      <c r="A210" s="13"/>
      <c r="B210" s="70" t="s">
        <v>82</v>
      </c>
      <c r="C210" s="35" t="s">
        <v>33</v>
      </c>
      <c r="D210" s="12">
        <v>90</v>
      </c>
      <c r="E210" s="12">
        <v>90</v>
      </c>
      <c r="F210" s="12">
        <f t="shared" si="5"/>
        <v>100</v>
      </c>
      <c r="G210" s="25"/>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c r="DK210" s="14"/>
      <c r="DL210" s="14"/>
      <c r="DM210" s="14"/>
      <c r="DN210" s="14"/>
      <c r="DO210" s="14"/>
      <c r="DP210" s="14"/>
      <c r="DQ210" s="14"/>
      <c r="DR210" s="14"/>
      <c r="DS210" s="14"/>
      <c r="DT210" s="14"/>
      <c r="DU210" s="14"/>
      <c r="DV210" s="14"/>
      <c r="DW210" s="14"/>
      <c r="DX210" s="14"/>
      <c r="DY210" s="14"/>
      <c r="DZ210" s="14"/>
      <c r="EA210" s="14"/>
      <c r="EB210" s="14"/>
      <c r="EC210" s="14"/>
      <c r="ED210" s="14"/>
      <c r="EE210" s="14"/>
      <c r="EF210" s="14"/>
      <c r="EG210" s="14"/>
      <c r="EH210" s="14"/>
      <c r="EI210" s="14"/>
      <c r="EJ210" s="14"/>
      <c r="EK210" s="14"/>
      <c r="EL210" s="14"/>
      <c r="EM210" s="14"/>
      <c r="EN210" s="14"/>
      <c r="EO210" s="14"/>
      <c r="EP210" s="14"/>
      <c r="EQ210" s="14"/>
      <c r="ER210" s="14"/>
      <c r="ES210" s="14"/>
      <c r="ET210" s="14"/>
      <c r="EU210" s="14"/>
      <c r="EV210" s="14"/>
      <c r="EW210" s="14"/>
      <c r="EX210" s="14"/>
      <c r="EY210" s="14"/>
      <c r="EZ210" s="14"/>
      <c r="FA210" s="14"/>
      <c r="FB210" s="14"/>
      <c r="FC210" s="14"/>
      <c r="FD210" s="14"/>
      <c r="FE210" s="14"/>
      <c r="FF210" s="14"/>
      <c r="FG210" s="14"/>
      <c r="FH210" s="14"/>
      <c r="FI210" s="14"/>
      <c r="FJ210" s="14"/>
      <c r="FK210" s="14"/>
      <c r="FL210" s="14"/>
      <c r="FM210" s="14"/>
      <c r="FN210" s="14"/>
      <c r="FO210" s="14"/>
      <c r="FP210" s="14"/>
      <c r="FQ210" s="14"/>
      <c r="FR210" s="14"/>
      <c r="FS210" s="14"/>
      <c r="FT210" s="14"/>
      <c r="FU210" s="14"/>
      <c r="FV210" s="14"/>
      <c r="FW210" s="14"/>
      <c r="FX210" s="14"/>
      <c r="FY210" s="14"/>
      <c r="FZ210" s="14"/>
      <c r="GA210" s="14"/>
      <c r="GB210" s="14"/>
      <c r="GC210" s="14"/>
      <c r="GD210" s="14"/>
      <c r="GE210" s="14"/>
      <c r="GF210" s="14"/>
      <c r="GG210" s="14"/>
      <c r="GH210" s="14"/>
      <c r="GI210" s="14"/>
      <c r="GJ210" s="14"/>
      <c r="GK210" s="14"/>
      <c r="GL210" s="14"/>
      <c r="GM210" s="14"/>
      <c r="GN210" s="14"/>
      <c r="GO210" s="14"/>
      <c r="GP210" s="14"/>
      <c r="GQ210" s="14"/>
      <c r="GR210" s="14"/>
      <c r="GS210" s="14"/>
      <c r="GT210" s="14"/>
      <c r="GU210" s="14"/>
      <c r="GV210" s="14"/>
      <c r="GW210" s="14"/>
      <c r="GX210" s="14"/>
      <c r="GY210" s="14"/>
      <c r="GZ210" s="14"/>
      <c r="HA210" s="14"/>
      <c r="HB210" s="14"/>
      <c r="HC210" s="14"/>
      <c r="HD210" s="14"/>
      <c r="HE210" s="14"/>
      <c r="HF210" s="14"/>
      <c r="HG210" s="14"/>
      <c r="HH210" s="14"/>
      <c r="HI210" s="14"/>
      <c r="HJ210" s="14"/>
      <c r="HK210" s="14"/>
      <c r="HL210" s="14"/>
      <c r="HM210" s="14"/>
      <c r="HN210" s="14"/>
      <c r="HO210" s="14"/>
      <c r="HP210" s="14"/>
      <c r="HQ210" s="14"/>
      <c r="HR210" s="14"/>
      <c r="HS210" s="14"/>
      <c r="HT210" s="14"/>
      <c r="HU210" s="14"/>
      <c r="HV210" s="14"/>
      <c r="HW210" s="14"/>
      <c r="HX210" s="14"/>
      <c r="HY210" s="14"/>
      <c r="HZ210" s="14"/>
      <c r="IA210" s="14"/>
      <c r="IB210" s="14"/>
      <c r="IC210" s="14"/>
      <c r="ID210" s="14"/>
      <c r="IE210" s="14"/>
      <c r="IF210" s="14"/>
      <c r="IG210" s="14"/>
      <c r="IH210" s="14"/>
      <c r="II210" s="14"/>
      <c r="IJ210" s="14"/>
      <c r="IK210" s="14"/>
      <c r="IL210" s="14"/>
      <c r="IM210" s="14"/>
      <c r="IN210" s="14"/>
      <c r="IO210" s="14"/>
      <c r="IP210" s="14"/>
    </row>
    <row r="211" spans="1:250" s="1" customFormat="1">
      <c r="A211" s="29">
        <v>7</v>
      </c>
      <c r="B211" s="89" t="s">
        <v>16</v>
      </c>
      <c r="C211" s="90"/>
      <c r="D211" s="90"/>
      <c r="E211" s="90"/>
      <c r="F211" s="90"/>
      <c r="G211" s="91"/>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c r="DK211" s="14"/>
      <c r="DL211" s="14"/>
      <c r="DM211" s="14"/>
      <c r="DN211" s="14"/>
      <c r="DO211" s="14"/>
      <c r="DP211" s="14"/>
      <c r="DQ211" s="14"/>
      <c r="DR211" s="14"/>
      <c r="DS211" s="14"/>
      <c r="DT211" s="14"/>
      <c r="DU211" s="14"/>
      <c r="DV211" s="14"/>
      <c r="DW211" s="14"/>
      <c r="DX211" s="14"/>
      <c r="DY211" s="14"/>
      <c r="DZ211" s="14"/>
      <c r="EA211" s="14"/>
      <c r="EB211" s="14"/>
      <c r="EC211" s="14"/>
      <c r="ED211" s="14"/>
      <c r="EE211" s="14"/>
      <c r="EF211" s="14"/>
      <c r="EG211" s="14"/>
      <c r="EH211" s="14"/>
      <c r="EI211" s="14"/>
      <c r="EJ211" s="14"/>
      <c r="EK211" s="14"/>
      <c r="EL211" s="14"/>
      <c r="EM211" s="14"/>
      <c r="EN211" s="14"/>
      <c r="EO211" s="14"/>
      <c r="EP211" s="14"/>
      <c r="EQ211" s="14"/>
      <c r="ER211" s="14"/>
      <c r="ES211" s="14"/>
      <c r="ET211" s="14"/>
      <c r="EU211" s="14"/>
      <c r="EV211" s="14"/>
      <c r="EW211" s="14"/>
      <c r="EX211" s="14"/>
      <c r="EY211" s="14"/>
      <c r="EZ211" s="14"/>
      <c r="FA211" s="14"/>
      <c r="FB211" s="14"/>
      <c r="FC211" s="14"/>
      <c r="FD211" s="14"/>
      <c r="FE211" s="14"/>
      <c r="FF211" s="14"/>
      <c r="FG211" s="14"/>
      <c r="FH211" s="14"/>
      <c r="FI211" s="14"/>
      <c r="FJ211" s="14"/>
      <c r="FK211" s="14"/>
      <c r="FL211" s="14"/>
      <c r="FM211" s="14"/>
      <c r="FN211" s="14"/>
      <c r="FO211" s="14"/>
      <c r="FP211" s="14"/>
      <c r="FQ211" s="14"/>
      <c r="FR211" s="14"/>
      <c r="FS211" s="14"/>
      <c r="FT211" s="14"/>
      <c r="FU211" s="14"/>
      <c r="FV211" s="14"/>
      <c r="FW211" s="14"/>
      <c r="FX211" s="14"/>
      <c r="FY211" s="14"/>
      <c r="FZ211" s="14"/>
      <c r="GA211" s="14"/>
      <c r="GB211" s="14"/>
      <c r="GC211" s="14"/>
      <c r="GD211" s="14"/>
      <c r="GE211" s="14"/>
      <c r="GF211" s="14"/>
      <c r="GG211" s="14"/>
      <c r="GH211" s="14"/>
      <c r="GI211" s="14"/>
      <c r="GJ211" s="14"/>
      <c r="GK211" s="14"/>
      <c r="GL211" s="14"/>
      <c r="GM211" s="14"/>
      <c r="GN211" s="14"/>
      <c r="GO211" s="14"/>
      <c r="GP211" s="14"/>
      <c r="GQ211" s="14"/>
      <c r="GR211" s="14"/>
      <c r="GS211" s="14"/>
      <c r="GT211" s="14"/>
      <c r="GU211" s="14"/>
      <c r="GV211" s="14"/>
      <c r="GW211" s="14"/>
      <c r="GX211" s="14"/>
      <c r="GY211" s="14"/>
      <c r="GZ211" s="14"/>
      <c r="HA211" s="14"/>
      <c r="HB211" s="14"/>
      <c r="HC211" s="14"/>
      <c r="HD211" s="14"/>
      <c r="HE211" s="14"/>
      <c r="HF211" s="14"/>
      <c r="HG211" s="14"/>
      <c r="HH211" s="14"/>
      <c r="HI211" s="14"/>
      <c r="HJ211" s="14"/>
      <c r="HK211" s="14"/>
      <c r="HL211" s="14"/>
      <c r="HM211" s="14"/>
      <c r="HN211" s="14"/>
      <c r="HO211" s="14"/>
      <c r="HP211" s="14"/>
      <c r="HQ211" s="14"/>
      <c r="HR211" s="14"/>
      <c r="HS211" s="14"/>
      <c r="HT211" s="14"/>
      <c r="HU211" s="14"/>
      <c r="HV211" s="14"/>
      <c r="HW211" s="14"/>
      <c r="HX211" s="14"/>
      <c r="HY211" s="14"/>
      <c r="HZ211" s="14"/>
      <c r="IA211" s="14"/>
      <c r="IB211" s="14"/>
      <c r="IC211" s="14"/>
      <c r="ID211" s="14"/>
      <c r="IE211" s="14"/>
      <c r="IF211" s="14"/>
      <c r="IG211" s="14"/>
      <c r="IH211" s="14"/>
      <c r="II211" s="14"/>
      <c r="IJ211" s="14"/>
      <c r="IK211" s="14"/>
      <c r="IL211" s="14"/>
      <c r="IM211" s="14"/>
      <c r="IN211" s="14"/>
      <c r="IO211" s="14"/>
      <c r="IP211" s="14"/>
    </row>
    <row r="212" spans="1:250" s="1" customFormat="1" ht="45">
      <c r="A212" s="13"/>
      <c r="B212" s="70" t="s">
        <v>535</v>
      </c>
      <c r="C212" s="35" t="s">
        <v>33</v>
      </c>
      <c r="D212" s="23">
        <v>98.1</v>
      </c>
      <c r="E212" s="23">
        <v>98.1</v>
      </c>
      <c r="F212" s="25"/>
      <c r="G212" s="25"/>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c r="DK212" s="14"/>
      <c r="DL212" s="14"/>
      <c r="DM212" s="14"/>
      <c r="DN212" s="14"/>
      <c r="DO212" s="14"/>
      <c r="DP212" s="14"/>
      <c r="DQ212" s="14"/>
      <c r="DR212" s="14"/>
      <c r="DS212" s="14"/>
      <c r="DT212" s="14"/>
      <c r="DU212" s="14"/>
      <c r="DV212" s="14"/>
      <c r="DW212" s="14"/>
      <c r="DX212" s="14"/>
      <c r="DY212" s="14"/>
      <c r="DZ212" s="14"/>
      <c r="EA212" s="14"/>
      <c r="EB212" s="14"/>
      <c r="EC212" s="14"/>
      <c r="ED212" s="14"/>
      <c r="EE212" s="14"/>
      <c r="EF212" s="14"/>
      <c r="EG212" s="14"/>
      <c r="EH212" s="14"/>
      <c r="EI212" s="14"/>
      <c r="EJ212" s="14"/>
      <c r="EK212" s="14"/>
      <c r="EL212" s="14"/>
      <c r="EM212" s="14"/>
      <c r="EN212" s="14"/>
      <c r="EO212" s="14"/>
      <c r="EP212" s="14"/>
      <c r="EQ212" s="14"/>
      <c r="ER212" s="14"/>
      <c r="ES212" s="14"/>
      <c r="ET212" s="14"/>
      <c r="EU212" s="14"/>
      <c r="EV212" s="14"/>
      <c r="EW212" s="14"/>
      <c r="EX212" s="14"/>
      <c r="EY212" s="14"/>
      <c r="EZ212" s="14"/>
      <c r="FA212" s="14"/>
      <c r="FB212" s="14"/>
      <c r="FC212" s="14"/>
      <c r="FD212" s="14"/>
      <c r="FE212" s="14"/>
      <c r="FF212" s="14"/>
      <c r="FG212" s="14"/>
      <c r="FH212" s="14"/>
      <c r="FI212" s="14"/>
      <c r="FJ212" s="14"/>
      <c r="FK212" s="14"/>
      <c r="FL212" s="14"/>
      <c r="FM212" s="14"/>
      <c r="FN212" s="14"/>
      <c r="FO212" s="14"/>
      <c r="FP212" s="14"/>
      <c r="FQ212" s="14"/>
      <c r="FR212" s="14"/>
      <c r="FS212" s="14"/>
      <c r="FT212" s="14"/>
      <c r="FU212" s="14"/>
      <c r="FV212" s="14"/>
      <c r="FW212" s="14"/>
      <c r="FX212" s="14"/>
      <c r="FY212" s="14"/>
      <c r="FZ212" s="14"/>
      <c r="GA212" s="14"/>
      <c r="GB212" s="14"/>
      <c r="GC212" s="14"/>
      <c r="GD212" s="14"/>
      <c r="GE212" s="14"/>
      <c r="GF212" s="14"/>
      <c r="GG212" s="14"/>
      <c r="GH212" s="14"/>
      <c r="GI212" s="14"/>
      <c r="GJ212" s="14"/>
      <c r="GK212" s="14"/>
      <c r="GL212" s="14"/>
      <c r="GM212" s="14"/>
      <c r="GN212" s="14"/>
      <c r="GO212" s="14"/>
      <c r="GP212" s="14"/>
      <c r="GQ212" s="14"/>
      <c r="GR212" s="14"/>
      <c r="GS212" s="14"/>
      <c r="GT212" s="14"/>
      <c r="GU212" s="14"/>
      <c r="GV212" s="14"/>
      <c r="GW212" s="14"/>
      <c r="GX212" s="14"/>
      <c r="GY212" s="14"/>
      <c r="GZ212" s="14"/>
      <c r="HA212" s="14"/>
      <c r="HB212" s="14"/>
      <c r="HC212" s="14"/>
      <c r="HD212" s="14"/>
      <c r="HE212" s="14"/>
      <c r="HF212" s="14"/>
      <c r="HG212" s="14"/>
      <c r="HH212" s="14"/>
      <c r="HI212" s="14"/>
      <c r="HJ212" s="14"/>
      <c r="HK212" s="14"/>
      <c r="HL212" s="14"/>
      <c r="HM212" s="14"/>
      <c r="HN212" s="14"/>
      <c r="HO212" s="14"/>
      <c r="HP212" s="14"/>
      <c r="HQ212" s="14"/>
      <c r="HR212" s="14"/>
      <c r="HS212" s="14"/>
      <c r="HT212" s="14"/>
      <c r="HU212" s="14"/>
      <c r="HV212" s="14"/>
      <c r="HW212" s="14"/>
      <c r="HX212" s="14"/>
      <c r="HY212" s="14"/>
      <c r="HZ212" s="14"/>
      <c r="IA212" s="14"/>
      <c r="IB212" s="14"/>
      <c r="IC212" s="14"/>
      <c r="ID212" s="14"/>
      <c r="IE212" s="14"/>
      <c r="IF212" s="14"/>
      <c r="IG212" s="14"/>
      <c r="IH212" s="14"/>
      <c r="II212" s="14"/>
      <c r="IJ212" s="14"/>
      <c r="IK212" s="14"/>
      <c r="IL212" s="14"/>
      <c r="IM212" s="14"/>
      <c r="IN212" s="14"/>
      <c r="IO212" s="14"/>
      <c r="IP212" s="14"/>
    </row>
    <row r="213" spans="1:250" s="1" customFormat="1" ht="45">
      <c r="A213" s="13"/>
      <c r="B213" s="70" t="s">
        <v>536</v>
      </c>
      <c r="C213" s="35" t="s">
        <v>33</v>
      </c>
      <c r="D213" s="23">
        <v>58</v>
      </c>
      <c r="E213" s="23">
        <v>58.02</v>
      </c>
      <c r="F213" s="25"/>
      <c r="G213" s="25"/>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c r="DK213" s="14"/>
      <c r="DL213" s="14"/>
      <c r="DM213" s="14"/>
      <c r="DN213" s="14"/>
      <c r="DO213" s="14"/>
      <c r="DP213" s="14"/>
      <c r="DQ213" s="14"/>
      <c r="DR213" s="14"/>
      <c r="DS213" s="14"/>
      <c r="DT213" s="14"/>
      <c r="DU213" s="14"/>
      <c r="DV213" s="14"/>
      <c r="DW213" s="14"/>
      <c r="DX213" s="14"/>
      <c r="DY213" s="14"/>
      <c r="DZ213" s="14"/>
      <c r="EA213" s="14"/>
      <c r="EB213" s="14"/>
      <c r="EC213" s="14"/>
      <c r="ED213" s="14"/>
      <c r="EE213" s="14"/>
      <c r="EF213" s="14"/>
      <c r="EG213" s="14"/>
      <c r="EH213" s="14"/>
      <c r="EI213" s="14"/>
      <c r="EJ213" s="14"/>
      <c r="EK213" s="14"/>
      <c r="EL213" s="14"/>
      <c r="EM213" s="14"/>
      <c r="EN213" s="14"/>
      <c r="EO213" s="14"/>
      <c r="EP213" s="14"/>
      <c r="EQ213" s="14"/>
      <c r="ER213" s="14"/>
      <c r="ES213" s="14"/>
      <c r="ET213" s="14"/>
      <c r="EU213" s="14"/>
      <c r="EV213" s="14"/>
      <c r="EW213" s="14"/>
      <c r="EX213" s="14"/>
      <c r="EY213" s="14"/>
      <c r="EZ213" s="14"/>
      <c r="FA213" s="14"/>
      <c r="FB213" s="14"/>
      <c r="FC213" s="14"/>
      <c r="FD213" s="14"/>
      <c r="FE213" s="14"/>
      <c r="FF213" s="14"/>
      <c r="FG213" s="14"/>
      <c r="FH213" s="14"/>
      <c r="FI213" s="14"/>
      <c r="FJ213" s="14"/>
      <c r="FK213" s="14"/>
      <c r="FL213" s="14"/>
      <c r="FM213" s="14"/>
      <c r="FN213" s="14"/>
      <c r="FO213" s="14"/>
      <c r="FP213" s="14"/>
      <c r="FQ213" s="14"/>
      <c r="FR213" s="14"/>
      <c r="FS213" s="14"/>
      <c r="FT213" s="14"/>
      <c r="FU213" s="14"/>
      <c r="FV213" s="14"/>
      <c r="FW213" s="14"/>
      <c r="FX213" s="14"/>
      <c r="FY213" s="14"/>
      <c r="FZ213" s="14"/>
      <c r="GA213" s="14"/>
      <c r="GB213" s="14"/>
      <c r="GC213" s="14"/>
      <c r="GD213" s="14"/>
      <c r="GE213" s="14"/>
      <c r="GF213" s="14"/>
      <c r="GG213" s="14"/>
      <c r="GH213" s="14"/>
      <c r="GI213" s="14"/>
      <c r="GJ213" s="14"/>
      <c r="GK213" s="14"/>
      <c r="GL213" s="14"/>
      <c r="GM213" s="14"/>
      <c r="GN213" s="14"/>
      <c r="GO213" s="14"/>
      <c r="GP213" s="14"/>
      <c r="GQ213" s="14"/>
      <c r="GR213" s="14"/>
      <c r="GS213" s="14"/>
      <c r="GT213" s="14"/>
      <c r="GU213" s="14"/>
      <c r="GV213" s="14"/>
      <c r="GW213" s="14"/>
      <c r="GX213" s="14"/>
      <c r="GY213" s="14"/>
      <c r="GZ213" s="14"/>
      <c r="HA213" s="14"/>
      <c r="HB213" s="14"/>
      <c r="HC213" s="14"/>
      <c r="HD213" s="14"/>
      <c r="HE213" s="14"/>
      <c r="HF213" s="14"/>
      <c r="HG213" s="14"/>
      <c r="HH213" s="14"/>
      <c r="HI213" s="14"/>
      <c r="HJ213" s="14"/>
      <c r="HK213" s="14"/>
      <c r="HL213" s="14"/>
      <c r="HM213" s="14"/>
      <c r="HN213" s="14"/>
      <c r="HO213" s="14"/>
      <c r="HP213" s="14"/>
      <c r="HQ213" s="14"/>
      <c r="HR213" s="14"/>
      <c r="HS213" s="14"/>
      <c r="HT213" s="14"/>
      <c r="HU213" s="14"/>
      <c r="HV213" s="14"/>
      <c r="HW213" s="14"/>
      <c r="HX213" s="14"/>
      <c r="HY213" s="14"/>
      <c r="HZ213" s="14"/>
      <c r="IA213" s="14"/>
      <c r="IB213" s="14"/>
      <c r="IC213" s="14"/>
      <c r="ID213" s="14"/>
      <c r="IE213" s="14"/>
      <c r="IF213" s="14"/>
      <c r="IG213" s="14"/>
      <c r="IH213" s="14"/>
      <c r="II213" s="14"/>
      <c r="IJ213" s="14"/>
      <c r="IK213" s="14"/>
      <c r="IL213" s="14"/>
      <c r="IM213" s="14"/>
      <c r="IN213" s="14"/>
      <c r="IO213" s="14"/>
      <c r="IP213" s="14"/>
    </row>
    <row r="214" spans="1:250" s="1" customFormat="1" ht="60">
      <c r="A214" s="13"/>
      <c r="B214" s="70" t="s">
        <v>537</v>
      </c>
      <c r="C214" s="35" t="s">
        <v>33</v>
      </c>
      <c r="D214" s="23">
        <v>98.1</v>
      </c>
      <c r="E214" s="23">
        <v>100</v>
      </c>
      <c r="F214" s="25"/>
      <c r="G214" s="25"/>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c r="DK214" s="14"/>
      <c r="DL214" s="14"/>
      <c r="DM214" s="14"/>
      <c r="DN214" s="14"/>
      <c r="DO214" s="14"/>
      <c r="DP214" s="14"/>
      <c r="DQ214" s="14"/>
      <c r="DR214" s="14"/>
      <c r="DS214" s="14"/>
      <c r="DT214" s="14"/>
      <c r="DU214" s="14"/>
      <c r="DV214" s="14"/>
      <c r="DW214" s="14"/>
      <c r="DX214" s="14"/>
      <c r="DY214" s="14"/>
      <c r="DZ214" s="14"/>
      <c r="EA214" s="14"/>
      <c r="EB214" s="14"/>
      <c r="EC214" s="14"/>
      <c r="ED214" s="14"/>
      <c r="EE214" s="14"/>
      <c r="EF214" s="14"/>
      <c r="EG214" s="14"/>
      <c r="EH214" s="14"/>
      <c r="EI214" s="14"/>
      <c r="EJ214" s="14"/>
      <c r="EK214" s="14"/>
      <c r="EL214" s="14"/>
      <c r="EM214" s="14"/>
      <c r="EN214" s="14"/>
      <c r="EO214" s="14"/>
      <c r="EP214" s="14"/>
      <c r="EQ214" s="14"/>
      <c r="ER214" s="14"/>
      <c r="ES214" s="14"/>
      <c r="ET214" s="14"/>
      <c r="EU214" s="14"/>
      <c r="EV214" s="14"/>
      <c r="EW214" s="14"/>
      <c r="EX214" s="14"/>
      <c r="EY214" s="14"/>
      <c r="EZ214" s="14"/>
      <c r="FA214" s="14"/>
      <c r="FB214" s="14"/>
      <c r="FC214" s="14"/>
      <c r="FD214" s="14"/>
      <c r="FE214" s="14"/>
      <c r="FF214" s="14"/>
      <c r="FG214" s="14"/>
      <c r="FH214" s="14"/>
      <c r="FI214" s="14"/>
      <c r="FJ214" s="14"/>
      <c r="FK214" s="14"/>
      <c r="FL214" s="14"/>
      <c r="FM214" s="14"/>
      <c r="FN214" s="14"/>
      <c r="FO214" s="14"/>
      <c r="FP214" s="14"/>
      <c r="FQ214" s="14"/>
      <c r="FR214" s="14"/>
      <c r="FS214" s="14"/>
      <c r="FT214" s="14"/>
      <c r="FU214" s="14"/>
      <c r="FV214" s="14"/>
      <c r="FW214" s="14"/>
      <c r="FX214" s="14"/>
      <c r="FY214" s="14"/>
      <c r="FZ214" s="14"/>
      <c r="GA214" s="14"/>
      <c r="GB214" s="14"/>
      <c r="GC214" s="14"/>
      <c r="GD214" s="14"/>
      <c r="GE214" s="14"/>
      <c r="GF214" s="14"/>
      <c r="GG214" s="14"/>
      <c r="GH214" s="14"/>
      <c r="GI214" s="14"/>
      <c r="GJ214" s="14"/>
      <c r="GK214" s="14"/>
      <c r="GL214" s="14"/>
      <c r="GM214" s="14"/>
      <c r="GN214" s="14"/>
      <c r="GO214" s="14"/>
      <c r="GP214" s="14"/>
      <c r="GQ214" s="14"/>
      <c r="GR214" s="14"/>
      <c r="GS214" s="14"/>
      <c r="GT214" s="14"/>
      <c r="GU214" s="14"/>
      <c r="GV214" s="14"/>
      <c r="GW214" s="14"/>
      <c r="GX214" s="14"/>
      <c r="GY214" s="14"/>
      <c r="GZ214" s="14"/>
      <c r="HA214" s="14"/>
      <c r="HB214" s="14"/>
      <c r="HC214" s="14"/>
      <c r="HD214" s="14"/>
      <c r="HE214" s="14"/>
      <c r="HF214" s="14"/>
      <c r="HG214" s="14"/>
      <c r="HH214" s="14"/>
      <c r="HI214" s="14"/>
      <c r="HJ214" s="14"/>
      <c r="HK214" s="14"/>
      <c r="HL214" s="14"/>
      <c r="HM214" s="14"/>
      <c r="HN214" s="14"/>
      <c r="HO214" s="14"/>
      <c r="HP214" s="14"/>
      <c r="HQ214" s="14"/>
      <c r="HR214" s="14"/>
      <c r="HS214" s="14"/>
      <c r="HT214" s="14"/>
      <c r="HU214" s="14"/>
      <c r="HV214" s="14"/>
      <c r="HW214" s="14"/>
      <c r="HX214" s="14"/>
      <c r="HY214" s="14"/>
      <c r="HZ214" s="14"/>
      <c r="IA214" s="14"/>
      <c r="IB214" s="14"/>
      <c r="IC214" s="14"/>
      <c r="ID214" s="14"/>
      <c r="IE214" s="14"/>
      <c r="IF214" s="14"/>
      <c r="IG214" s="14"/>
      <c r="IH214" s="14"/>
      <c r="II214" s="14"/>
      <c r="IJ214" s="14"/>
      <c r="IK214" s="14"/>
      <c r="IL214" s="14"/>
      <c r="IM214" s="14"/>
      <c r="IN214" s="14"/>
      <c r="IO214" s="14"/>
      <c r="IP214" s="14"/>
    </row>
    <row r="215" spans="1:250" s="1" customFormat="1" ht="45">
      <c r="A215" s="13"/>
      <c r="B215" s="70" t="s">
        <v>538</v>
      </c>
      <c r="C215" s="35" t="s">
        <v>33</v>
      </c>
      <c r="D215" s="23">
        <v>32</v>
      </c>
      <c r="E215" s="23">
        <v>31.8</v>
      </c>
      <c r="F215" s="25"/>
      <c r="G215" s="25"/>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c r="DK215" s="14"/>
      <c r="DL215" s="14"/>
      <c r="DM215" s="14"/>
      <c r="DN215" s="14"/>
      <c r="DO215" s="14"/>
      <c r="DP215" s="14"/>
      <c r="DQ215" s="14"/>
      <c r="DR215" s="14"/>
      <c r="DS215" s="14"/>
      <c r="DT215" s="14"/>
      <c r="DU215" s="14"/>
      <c r="DV215" s="14"/>
      <c r="DW215" s="14"/>
      <c r="DX215" s="14"/>
      <c r="DY215" s="14"/>
      <c r="DZ215" s="14"/>
      <c r="EA215" s="14"/>
      <c r="EB215" s="14"/>
      <c r="EC215" s="14"/>
      <c r="ED215" s="14"/>
      <c r="EE215" s="14"/>
      <c r="EF215" s="14"/>
      <c r="EG215" s="14"/>
      <c r="EH215" s="14"/>
      <c r="EI215" s="14"/>
      <c r="EJ215" s="14"/>
      <c r="EK215" s="14"/>
      <c r="EL215" s="14"/>
      <c r="EM215" s="14"/>
      <c r="EN215" s="14"/>
      <c r="EO215" s="14"/>
      <c r="EP215" s="14"/>
      <c r="EQ215" s="14"/>
      <c r="ER215" s="14"/>
      <c r="ES215" s="14"/>
      <c r="ET215" s="14"/>
      <c r="EU215" s="14"/>
      <c r="EV215" s="14"/>
      <c r="EW215" s="14"/>
      <c r="EX215" s="14"/>
      <c r="EY215" s="14"/>
      <c r="EZ215" s="14"/>
      <c r="FA215" s="14"/>
      <c r="FB215" s="14"/>
      <c r="FC215" s="14"/>
      <c r="FD215" s="14"/>
      <c r="FE215" s="14"/>
      <c r="FF215" s="14"/>
      <c r="FG215" s="14"/>
      <c r="FH215" s="14"/>
      <c r="FI215" s="14"/>
      <c r="FJ215" s="14"/>
      <c r="FK215" s="14"/>
      <c r="FL215" s="14"/>
      <c r="FM215" s="14"/>
      <c r="FN215" s="14"/>
      <c r="FO215" s="14"/>
      <c r="FP215" s="14"/>
      <c r="FQ215" s="14"/>
      <c r="FR215" s="14"/>
      <c r="FS215" s="14"/>
      <c r="FT215" s="14"/>
      <c r="FU215" s="14"/>
      <c r="FV215" s="14"/>
      <c r="FW215" s="14"/>
      <c r="FX215" s="14"/>
      <c r="FY215" s="14"/>
      <c r="FZ215" s="14"/>
      <c r="GA215" s="14"/>
      <c r="GB215" s="14"/>
      <c r="GC215" s="14"/>
      <c r="GD215" s="14"/>
      <c r="GE215" s="14"/>
      <c r="GF215" s="14"/>
      <c r="GG215" s="14"/>
      <c r="GH215" s="14"/>
      <c r="GI215" s="14"/>
      <c r="GJ215" s="14"/>
      <c r="GK215" s="14"/>
      <c r="GL215" s="14"/>
      <c r="GM215" s="14"/>
      <c r="GN215" s="14"/>
      <c r="GO215" s="14"/>
      <c r="GP215" s="14"/>
      <c r="GQ215" s="14"/>
      <c r="GR215" s="14"/>
      <c r="GS215" s="14"/>
      <c r="GT215" s="14"/>
      <c r="GU215" s="14"/>
      <c r="GV215" s="14"/>
      <c r="GW215" s="14"/>
      <c r="GX215" s="14"/>
      <c r="GY215" s="14"/>
      <c r="GZ215" s="14"/>
      <c r="HA215" s="14"/>
      <c r="HB215" s="14"/>
      <c r="HC215" s="14"/>
      <c r="HD215" s="14"/>
      <c r="HE215" s="14"/>
      <c r="HF215" s="14"/>
      <c r="HG215" s="14"/>
      <c r="HH215" s="14"/>
      <c r="HI215" s="14"/>
      <c r="HJ215" s="14"/>
      <c r="HK215" s="14"/>
      <c r="HL215" s="14"/>
      <c r="HM215" s="14"/>
      <c r="HN215" s="14"/>
      <c r="HO215" s="14"/>
      <c r="HP215" s="14"/>
      <c r="HQ215" s="14"/>
      <c r="HR215" s="14"/>
      <c r="HS215" s="14"/>
      <c r="HT215" s="14"/>
      <c r="HU215" s="14"/>
      <c r="HV215" s="14"/>
      <c r="HW215" s="14"/>
      <c r="HX215" s="14"/>
      <c r="HY215" s="14"/>
      <c r="HZ215" s="14"/>
      <c r="IA215" s="14"/>
      <c r="IB215" s="14"/>
      <c r="IC215" s="14"/>
      <c r="ID215" s="14"/>
      <c r="IE215" s="14"/>
      <c r="IF215" s="14"/>
      <c r="IG215" s="14"/>
      <c r="IH215" s="14"/>
      <c r="II215" s="14"/>
      <c r="IJ215" s="14"/>
      <c r="IK215" s="14"/>
      <c r="IL215" s="14"/>
      <c r="IM215" s="14"/>
      <c r="IN215" s="14"/>
      <c r="IO215" s="14"/>
      <c r="IP215" s="14"/>
    </row>
    <row r="216" spans="1:250" s="1" customFormat="1" ht="45">
      <c r="A216" s="13"/>
      <c r="B216" s="70" t="s">
        <v>539</v>
      </c>
      <c r="C216" s="35" t="s">
        <v>33</v>
      </c>
      <c r="D216" s="23">
        <v>32</v>
      </c>
      <c r="E216" s="23">
        <v>31.8</v>
      </c>
      <c r="F216" s="25"/>
      <c r="G216" s="25"/>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c r="DK216" s="14"/>
      <c r="DL216" s="14"/>
      <c r="DM216" s="14"/>
      <c r="DN216" s="14"/>
      <c r="DO216" s="14"/>
      <c r="DP216" s="14"/>
      <c r="DQ216" s="14"/>
      <c r="DR216" s="14"/>
      <c r="DS216" s="14"/>
      <c r="DT216" s="14"/>
      <c r="DU216" s="14"/>
      <c r="DV216" s="14"/>
      <c r="DW216" s="14"/>
      <c r="DX216" s="14"/>
      <c r="DY216" s="14"/>
      <c r="DZ216" s="14"/>
      <c r="EA216" s="14"/>
      <c r="EB216" s="14"/>
      <c r="EC216" s="14"/>
      <c r="ED216" s="14"/>
      <c r="EE216" s="14"/>
      <c r="EF216" s="14"/>
      <c r="EG216" s="14"/>
      <c r="EH216" s="14"/>
      <c r="EI216" s="14"/>
      <c r="EJ216" s="14"/>
      <c r="EK216" s="14"/>
      <c r="EL216" s="14"/>
      <c r="EM216" s="14"/>
      <c r="EN216" s="14"/>
      <c r="EO216" s="14"/>
      <c r="EP216" s="14"/>
      <c r="EQ216" s="14"/>
      <c r="ER216" s="14"/>
      <c r="ES216" s="14"/>
      <c r="ET216" s="14"/>
      <c r="EU216" s="14"/>
      <c r="EV216" s="14"/>
      <c r="EW216" s="14"/>
      <c r="EX216" s="14"/>
      <c r="EY216" s="14"/>
      <c r="EZ216" s="14"/>
      <c r="FA216" s="14"/>
      <c r="FB216" s="14"/>
      <c r="FC216" s="14"/>
      <c r="FD216" s="14"/>
      <c r="FE216" s="14"/>
      <c r="FF216" s="14"/>
      <c r="FG216" s="14"/>
      <c r="FH216" s="14"/>
      <c r="FI216" s="14"/>
      <c r="FJ216" s="14"/>
      <c r="FK216" s="14"/>
      <c r="FL216" s="14"/>
      <c r="FM216" s="14"/>
      <c r="FN216" s="14"/>
      <c r="FO216" s="14"/>
      <c r="FP216" s="14"/>
      <c r="FQ216" s="14"/>
      <c r="FR216" s="14"/>
      <c r="FS216" s="14"/>
      <c r="FT216" s="14"/>
      <c r="FU216" s="14"/>
      <c r="FV216" s="14"/>
      <c r="FW216" s="14"/>
      <c r="FX216" s="14"/>
      <c r="FY216" s="14"/>
      <c r="FZ216" s="14"/>
      <c r="GA216" s="14"/>
      <c r="GB216" s="14"/>
      <c r="GC216" s="14"/>
      <c r="GD216" s="14"/>
      <c r="GE216" s="14"/>
      <c r="GF216" s="14"/>
      <c r="GG216" s="14"/>
      <c r="GH216" s="14"/>
      <c r="GI216" s="14"/>
      <c r="GJ216" s="14"/>
      <c r="GK216" s="14"/>
      <c r="GL216" s="14"/>
      <c r="GM216" s="14"/>
      <c r="GN216" s="14"/>
      <c r="GO216" s="14"/>
      <c r="GP216" s="14"/>
      <c r="GQ216" s="14"/>
      <c r="GR216" s="14"/>
      <c r="GS216" s="14"/>
      <c r="GT216" s="14"/>
      <c r="GU216" s="14"/>
      <c r="GV216" s="14"/>
      <c r="GW216" s="14"/>
      <c r="GX216" s="14"/>
      <c r="GY216" s="14"/>
      <c r="GZ216" s="14"/>
      <c r="HA216" s="14"/>
      <c r="HB216" s="14"/>
      <c r="HC216" s="14"/>
      <c r="HD216" s="14"/>
      <c r="HE216" s="14"/>
      <c r="HF216" s="14"/>
      <c r="HG216" s="14"/>
      <c r="HH216" s="14"/>
      <c r="HI216" s="14"/>
      <c r="HJ216" s="14"/>
      <c r="HK216" s="14"/>
      <c r="HL216" s="14"/>
      <c r="HM216" s="14"/>
      <c r="HN216" s="14"/>
      <c r="HO216" s="14"/>
      <c r="HP216" s="14"/>
      <c r="HQ216" s="14"/>
      <c r="HR216" s="14"/>
      <c r="HS216" s="14"/>
      <c r="HT216" s="14"/>
      <c r="HU216" s="14"/>
      <c r="HV216" s="14"/>
      <c r="HW216" s="14"/>
      <c r="HX216" s="14"/>
      <c r="HY216" s="14"/>
      <c r="HZ216" s="14"/>
      <c r="IA216" s="14"/>
      <c r="IB216" s="14"/>
      <c r="IC216" s="14"/>
      <c r="ID216" s="14"/>
      <c r="IE216" s="14"/>
      <c r="IF216" s="14"/>
      <c r="IG216" s="14"/>
      <c r="IH216" s="14"/>
      <c r="II216" s="14"/>
      <c r="IJ216" s="14"/>
      <c r="IK216" s="14"/>
      <c r="IL216" s="14"/>
      <c r="IM216" s="14"/>
      <c r="IN216" s="14"/>
      <c r="IO216" s="14"/>
      <c r="IP216" s="14"/>
    </row>
    <row r="217" spans="1:250" s="1" customFormat="1">
      <c r="A217" s="13"/>
      <c r="B217" s="70" t="s">
        <v>540</v>
      </c>
      <c r="C217" s="35" t="s">
        <v>541</v>
      </c>
      <c r="D217" s="23">
        <v>108.5</v>
      </c>
      <c r="E217" s="23">
        <f>87.8+0.5+20.8+1.2</f>
        <v>110.3</v>
      </c>
      <c r="F217" s="25"/>
      <c r="G217" s="25"/>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c r="DK217" s="14"/>
      <c r="DL217" s="14"/>
      <c r="DM217" s="14"/>
      <c r="DN217" s="14"/>
      <c r="DO217" s="14"/>
      <c r="DP217" s="14"/>
      <c r="DQ217" s="14"/>
      <c r="DR217" s="14"/>
      <c r="DS217" s="14"/>
      <c r="DT217" s="14"/>
      <c r="DU217" s="14"/>
      <c r="DV217" s="14"/>
      <c r="DW217" s="14"/>
      <c r="DX217" s="14"/>
      <c r="DY217" s="14"/>
      <c r="DZ217" s="14"/>
      <c r="EA217" s="14"/>
      <c r="EB217" s="14"/>
      <c r="EC217" s="14"/>
      <c r="ED217" s="14"/>
      <c r="EE217" s="14"/>
      <c r="EF217" s="14"/>
      <c r="EG217" s="14"/>
      <c r="EH217" s="14"/>
      <c r="EI217" s="14"/>
      <c r="EJ217" s="14"/>
      <c r="EK217" s="14"/>
      <c r="EL217" s="14"/>
      <c r="EM217" s="14"/>
      <c r="EN217" s="14"/>
      <c r="EO217" s="14"/>
      <c r="EP217" s="14"/>
      <c r="EQ217" s="14"/>
      <c r="ER217" s="14"/>
      <c r="ES217" s="14"/>
      <c r="ET217" s="14"/>
      <c r="EU217" s="14"/>
      <c r="EV217" s="14"/>
      <c r="EW217" s="14"/>
      <c r="EX217" s="14"/>
      <c r="EY217" s="14"/>
      <c r="EZ217" s="14"/>
      <c r="FA217" s="14"/>
      <c r="FB217" s="14"/>
      <c r="FC217" s="14"/>
      <c r="FD217" s="14"/>
      <c r="FE217" s="14"/>
      <c r="FF217" s="14"/>
      <c r="FG217" s="14"/>
      <c r="FH217" s="14"/>
      <c r="FI217" s="14"/>
      <c r="FJ217" s="14"/>
      <c r="FK217" s="14"/>
      <c r="FL217" s="14"/>
      <c r="FM217" s="14"/>
      <c r="FN217" s="14"/>
      <c r="FO217" s="14"/>
      <c r="FP217" s="14"/>
      <c r="FQ217" s="14"/>
      <c r="FR217" s="14"/>
      <c r="FS217" s="14"/>
      <c r="FT217" s="14"/>
      <c r="FU217" s="14"/>
      <c r="FV217" s="14"/>
      <c r="FW217" s="14"/>
      <c r="FX217" s="14"/>
      <c r="FY217" s="14"/>
      <c r="FZ217" s="14"/>
      <c r="GA217" s="14"/>
      <c r="GB217" s="14"/>
      <c r="GC217" s="14"/>
      <c r="GD217" s="14"/>
      <c r="GE217" s="14"/>
      <c r="GF217" s="14"/>
      <c r="GG217" s="14"/>
      <c r="GH217" s="14"/>
      <c r="GI217" s="14"/>
      <c r="GJ217" s="14"/>
      <c r="GK217" s="14"/>
      <c r="GL217" s="14"/>
      <c r="GM217" s="14"/>
      <c r="GN217" s="14"/>
      <c r="GO217" s="14"/>
      <c r="GP217" s="14"/>
      <c r="GQ217" s="14"/>
      <c r="GR217" s="14"/>
      <c r="GS217" s="14"/>
      <c r="GT217" s="14"/>
      <c r="GU217" s="14"/>
      <c r="GV217" s="14"/>
      <c r="GW217" s="14"/>
      <c r="GX217" s="14"/>
      <c r="GY217" s="14"/>
      <c r="GZ217" s="14"/>
      <c r="HA217" s="14"/>
      <c r="HB217" s="14"/>
      <c r="HC217" s="14"/>
      <c r="HD217" s="14"/>
      <c r="HE217" s="14"/>
      <c r="HF217" s="14"/>
      <c r="HG217" s="14"/>
      <c r="HH217" s="14"/>
      <c r="HI217" s="14"/>
      <c r="HJ217" s="14"/>
      <c r="HK217" s="14"/>
      <c r="HL217" s="14"/>
      <c r="HM217" s="14"/>
      <c r="HN217" s="14"/>
      <c r="HO217" s="14"/>
      <c r="HP217" s="14"/>
      <c r="HQ217" s="14"/>
      <c r="HR217" s="14"/>
      <c r="HS217" s="14"/>
      <c r="HT217" s="14"/>
      <c r="HU217" s="14"/>
      <c r="HV217" s="14"/>
      <c r="HW217" s="14"/>
      <c r="HX217" s="14"/>
      <c r="HY217" s="14"/>
      <c r="HZ217" s="14"/>
      <c r="IA217" s="14"/>
      <c r="IB217" s="14"/>
      <c r="IC217" s="14"/>
      <c r="ID217" s="14"/>
      <c r="IE217" s="14"/>
      <c r="IF217" s="14"/>
      <c r="IG217" s="14"/>
      <c r="IH217" s="14"/>
      <c r="II217" s="14"/>
      <c r="IJ217" s="14"/>
      <c r="IK217" s="14"/>
      <c r="IL217" s="14"/>
      <c r="IM217" s="14"/>
      <c r="IN217" s="14"/>
      <c r="IO217" s="14"/>
      <c r="IP217" s="14"/>
    </row>
    <row r="218" spans="1:250" s="1" customFormat="1" ht="45">
      <c r="A218" s="13"/>
      <c r="B218" s="70" t="s">
        <v>542</v>
      </c>
      <c r="C218" s="35" t="s">
        <v>33</v>
      </c>
      <c r="D218" s="23">
        <v>48</v>
      </c>
      <c r="E218" s="23">
        <v>78</v>
      </c>
      <c r="F218" s="25"/>
      <c r="G218" s="25"/>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c r="DK218" s="14"/>
      <c r="DL218" s="14"/>
      <c r="DM218" s="14"/>
      <c r="DN218" s="14"/>
      <c r="DO218" s="14"/>
      <c r="DP218" s="14"/>
      <c r="DQ218" s="14"/>
      <c r="DR218" s="14"/>
      <c r="DS218" s="14"/>
      <c r="DT218" s="14"/>
      <c r="DU218" s="14"/>
      <c r="DV218" s="14"/>
      <c r="DW218" s="14"/>
      <c r="DX218" s="14"/>
      <c r="DY218" s="14"/>
      <c r="DZ218" s="14"/>
      <c r="EA218" s="14"/>
      <c r="EB218" s="14"/>
      <c r="EC218" s="14"/>
      <c r="ED218" s="14"/>
      <c r="EE218" s="14"/>
      <c r="EF218" s="14"/>
      <c r="EG218" s="14"/>
      <c r="EH218" s="14"/>
      <c r="EI218" s="14"/>
      <c r="EJ218" s="14"/>
      <c r="EK218" s="14"/>
      <c r="EL218" s="14"/>
      <c r="EM218" s="14"/>
      <c r="EN218" s="14"/>
      <c r="EO218" s="14"/>
      <c r="EP218" s="14"/>
      <c r="EQ218" s="14"/>
      <c r="ER218" s="14"/>
      <c r="ES218" s="14"/>
      <c r="ET218" s="14"/>
      <c r="EU218" s="14"/>
      <c r="EV218" s="14"/>
      <c r="EW218" s="14"/>
      <c r="EX218" s="14"/>
      <c r="EY218" s="14"/>
      <c r="EZ218" s="14"/>
      <c r="FA218" s="14"/>
      <c r="FB218" s="14"/>
      <c r="FC218" s="14"/>
      <c r="FD218" s="14"/>
      <c r="FE218" s="14"/>
      <c r="FF218" s="14"/>
      <c r="FG218" s="14"/>
      <c r="FH218" s="14"/>
      <c r="FI218" s="14"/>
      <c r="FJ218" s="14"/>
      <c r="FK218" s="14"/>
      <c r="FL218" s="14"/>
      <c r="FM218" s="14"/>
      <c r="FN218" s="14"/>
      <c r="FO218" s="14"/>
      <c r="FP218" s="14"/>
      <c r="FQ218" s="14"/>
      <c r="FR218" s="14"/>
      <c r="FS218" s="14"/>
      <c r="FT218" s="14"/>
      <c r="FU218" s="14"/>
      <c r="FV218" s="14"/>
      <c r="FW218" s="14"/>
      <c r="FX218" s="14"/>
      <c r="FY218" s="14"/>
      <c r="FZ218" s="14"/>
      <c r="GA218" s="14"/>
      <c r="GB218" s="14"/>
      <c r="GC218" s="14"/>
      <c r="GD218" s="14"/>
      <c r="GE218" s="14"/>
      <c r="GF218" s="14"/>
      <c r="GG218" s="14"/>
      <c r="GH218" s="14"/>
      <c r="GI218" s="14"/>
      <c r="GJ218" s="14"/>
      <c r="GK218" s="14"/>
      <c r="GL218" s="14"/>
      <c r="GM218" s="14"/>
      <c r="GN218" s="14"/>
      <c r="GO218" s="14"/>
      <c r="GP218" s="14"/>
      <c r="GQ218" s="14"/>
      <c r="GR218" s="14"/>
      <c r="GS218" s="14"/>
      <c r="GT218" s="14"/>
      <c r="GU218" s="14"/>
      <c r="GV218" s="14"/>
      <c r="GW218" s="14"/>
      <c r="GX218" s="14"/>
      <c r="GY218" s="14"/>
      <c r="GZ218" s="14"/>
      <c r="HA218" s="14"/>
      <c r="HB218" s="14"/>
      <c r="HC218" s="14"/>
      <c r="HD218" s="14"/>
      <c r="HE218" s="14"/>
      <c r="HF218" s="14"/>
      <c r="HG218" s="14"/>
      <c r="HH218" s="14"/>
      <c r="HI218" s="14"/>
      <c r="HJ218" s="14"/>
      <c r="HK218" s="14"/>
      <c r="HL218" s="14"/>
      <c r="HM218" s="14"/>
      <c r="HN218" s="14"/>
      <c r="HO218" s="14"/>
      <c r="HP218" s="14"/>
      <c r="HQ218" s="14"/>
      <c r="HR218" s="14"/>
      <c r="HS218" s="14"/>
      <c r="HT218" s="14"/>
      <c r="HU218" s="14"/>
      <c r="HV218" s="14"/>
      <c r="HW218" s="14"/>
      <c r="HX218" s="14"/>
      <c r="HY218" s="14"/>
      <c r="HZ218" s="14"/>
      <c r="IA218" s="14"/>
      <c r="IB218" s="14"/>
      <c r="IC218" s="14"/>
      <c r="ID218" s="14"/>
      <c r="IE218" s="14"/>
      <c r="IF218" s="14"/>
      <c r="IG218" s="14"/>
      <c r="IH218" s="14"/>
      <c r="II218" s="14"/>
      <c r="IJ218" s="14"/>
      <c r="IK218" s="14"/>
      <c r="IL218" s="14"/>
      <c r="IM218" s="14"/>
      <c r="IN218" s="14"/>
      <c r="IO218" s="14"/>
      <c r="IP218" s="14"/>
    </row>
    <row r="219" spans="1:250" s="1" customFormat="1" ht="30">
      <c r="A219" s="13"/>
      <c r="B219" s="70" t="s">
        <v>543</v>
      </c>
      <c r="C219" s="35" t="s">
        <v>33</v>
      </c>
      <c r="D219" s="23">
        <v>1.8</v>
      </c>
      <c r="E219" s="23">
        <v>0.6</v>
      </c>
      <c r="F219" s="25"/>
      <c r="G219" s="25"/>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c r="DK219" s="14"/>
      <c r="DL219" s="14"/>
      <c r="DM219" s="14"/>
      <c r="DN219" s="14"/>
      <c r="DO219" s="14"/>
      <c r="DP219" s="14"/>
      <c r="DQ219" s="14"/>
      <c r="DR219" s="14"/>
      <c r="DS219" s="14"/>
      <c r="DT219" s="14"/>
      <c r="DU219" s="14"/>
      <c r="DV219" s="14"/>
      <c r="DW219" s="14"/>
      <c r="DX219" s="14"/>
      <c r="DY219" s="14"/>
      <c r="DZ219" s="14"/>
      <c r="EA219" s="14"/>
      <c r="EB219" s="14"/>
      <c r="EC219" s="14"/>
      <c r="ED219" s="14"/>
      <c r="EE219" s="14"/>
      <c r="EF219" s="14"/>
      <c r="EG219" s="14"/>
      <c r="EH219" s="14"/>
      <c r="EI219" s="14"/>
      <c r="EJ219" s="14"/>
      <c r="EK219" s="14"/>
      <c r="EL219" s="14"/>
      <c r="EM219" s="14"/>
      <c r="EN219" s="14"/>
      <c r="EO219" s="14"/>
      <c r="EP219" s="14"/>
      <c r="EQ219" s="14"/>
      <c r="ER219" s="14"/>
      <c r="ES219" s="14"/>
      <c r="ET219" s="14"/>
      <c r="EU219" s="14"/>
      <c r="EV219" s="14"/>
      <c r="EW219" s="14"/>
      <c r="EX219" s="14"/>
      <c r="EY219" s="14"/>
      <c r="EZ219" s="14"/>
      <c r="FA219" s="14"/>
      <c r="FB219" s="14"/>
      <c r="FC219" s="14"/>
      <c r="FD219" s="14"/>
      <c r="FE219" s="14"/>
      <c r="FF219" s="14"/>
      <c r="FG219" s="14"/>
      <c r="FH219" s="14"/>
      <c r="FI219" s="14"/>
      <c r="FJ219" s="14"/>
      <c r="FK219" s="14"/>
      <c r="FL219" s="14"/>
      <c r="FM219" s="14"/>
      <c r="FN219" s="14"/>
      <c r="FO219" s="14"/>
      <c r="FP219" s="14"/>
      <c r="FQ219" s="14"/>
      <c r="FR219" s="14"/>
      <c r="FS219" s="14"/>
      <c r="FT219" s="14"/>
      <c r="FU219" s="14"/>
      <c r="FV219" s="14"/>
      <c r="FW219" s="14"/>
      <c r="FX219" s="14"/>
      <c r="FY219" s="14"/>
      <c r="FZ219" s="14"/>
      <c r="GA219" s="14"/>
      <c r="GB219" s="14"/>
      <c r="GC219" s="14"/>
      <c r="GD219" s="14"/>
      <c r="GE219" s="14"/>
      <c r="GF219" s="14"/>
      <c r="GG219" s="14"/>
      <c r="GH219" s="14"/>
      <c r="GI219" s="14"/>
      <c r="GJ219" s="14"/>
      <c r="GK219" s="14"/>
      <c r="GL219" s="14"/>
      <c r="GM219" s="14"/>
      <c r="GN219" s="14"/>
      <c r="GO219" s="14"/>
      <c r="GP219" s="14"/>
      <c r="GQ219" s="14"/>
      <c r="GR219" s="14"/>
      <c r="GS219" s="14"/>
      <c r="GT219" s="14"/>
      <c r="GU219" s="14"/>
      <c r="GV219" s="14"/>
      <c r="GW219" s="14"/>
      <c r="GX219" s="14"/>
      <c r="GY219" s="14"/>
      <c r="GZ219" s="14"/>
      <c r="HA219" s="14"/>
      <c r="HB219" s="14"/>
      <c r="HC219" s="14"/>
      <c r="HD219" s="14"/>
      <c r="HE219" s="14"/>
      <c r="HF219" s="14"/>
      <c r="HG219" s="14"/>
      <c r="HH219" s="14"/>
      <c r="HI219" s="14"/>
      <c r="HJ219" s="14"/>
      <c r="HK219" s="14"/>
      <c r="HL219" s="14"/>
      <c r="HM219" s="14"/>
      <c r="HN219" s="14"/>
      <c r="HO219" s="14"/>
      <c r="HP219" s="14"/>
      <c r="HQ219" s="14"/>
      <c r="HR219" s="14"/>
      <c r="HS219" s="14"/>
      <c r="HT219" s="14"/>
      <c r="HU219" s="14"/>
      <c r="HV219" s="14"/>
      <c r="HW219" s="14"/>
      <c r="HX219" s="14"/>
      <c r="HY219" s="14"/>
      <c r="HZ219" s="14"/>
      <c r="IA219" s="14"/>
      <c r="IB219" s="14"/>
      <c r="IC219" s="14"/>
      <c r="ID219" s="14"/>
      <c r="IE219" s="14"/>
      <c r="IF219" s="14"/>
      <c r="IG219" s="14"/>
      <c r="IH219" s="14"/>
      <c r="II219" s="14"/>
      <c r="IJ219" s="14"/>
      <c r="IK219" s="14"/>
      <c r="IL219" s="14"/>
      <c r="IM219" s="14"/>
      <c r="IN219" s="14"/>
      <c r="IO219" s="14"/>
      <c r="IP219" s="14"/>
    </row>
    <row r="220" spans="1:250" s="1" customFormat="1">
      <c r="A220" s="13"/>
      <c r="B220" s="70" t="s">
        <v>544</v>
      </c>
      <c r="C220" s="35" t="s">
        <v>545</v>
      </c>
      <c r="D220" s="23">
        <v>22.39</v>
      </c>
      <c r="E220" s="23">
        <v>21.57</v>
      </c>
      <c r="F220" s="25"/>
      <c r="G220" s="25"/>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c r="DK220" s="14"/>
      <c r="DL220" s="14"/>
      <c r="DM220" s="14"/>
      <c r="DN220" s="14"/>
      <c r="DO220" s="14"/>
      <c r="DP220" s="14"/>
      <c r="DQ220" s="14"/>
      <c r="DR220" s="14"/>
      <c r="DS220" s="14"/>
      <c r="DT220" s="14"/>
      <c r="DU220" s="14"/>
      <c r="DV220" s="14"/>
      <c r="DW220" s="14"/>
      <c r="DX220" s="14"/>
      <c r="DY220" s="14"/>
      <c r="DZ220" s="14"/>
      <c r="EA220" s="14"/>
      <c r="EB220" s="14"/>
      <c r="EC220" s="14"/>
      <c r="ED220" s="14"/>
      <c r="EE220" s="14"/>
      <c r="EF220" s="14"/>
      <c r="EG220" s="14"/>
      <c r="EH220" s="14"/>
      <c r="EI220" s="14"/>
      <c r="EJ220" s="14"/>
      <c r="EK220" s="14"/>
      <c r="EL220" s="14"/>
      <c r="EM220" s="14"/>
      <c r="EN220" s="14"/>
      <c r="EO220" s="14"/>
      <c r="EP220" s="14"/>
      <c r="EQ220" s="14"/>
      <c r="ER220" s="14"/>
      <c r="ES220" s="14"/>
      <c r="ET220" s="14"/>
      <c r="EU220" s="14"/>
      <c r="EV220" s="14"/>
      <c r="EW220" s="14"/>
      <c r="EX220" s="14"/>
      <c r="EY220" s="14"/>
      <c r="EZ220" s="14"/>
      <c r="FA220" s="14"/>
      <c r="FB220" s="14"/>
      <c r="FC220" s="14"/>
      <c r="FD220" s="14"/>
      <c r="FE220" s="14"/>
      <c r="FF220" s="14"/>
      <c r="FG220" s="14"/>
      <c r="FH220" s="14"/>
      <c r="FI220" s="14"/>
      <c r="FJ220" s="14"/>
      <c r="FK220" s="14"/>
      <c r="FL220" s="14"/>
      <c r="FM220" s="14"/>
      <c r="FN220" s="14"/>
      <c r="FO220" s="14"/>
      <c r="FP220" s="14"/>
      <c r="FQ220" s="14"/>
      <c r="FR220" s="14"/>
      <c r="FS220" s="14"/>
      <c r="FT220" s="14"/>
      <c r="FU220" s="14"/>
      <c r="FV220" s="14"/>
      <c r="FW220" s="14"/>
      <c r="FX220" s="14"/>
      <c r="FY220" s="14"/>
      <c r="FZ220" s="14"/>
      <c r="GA220" s="14"/>
      <c r="GB220" s="14"/>
      <c r="GC220" s="14"/>
      <c r="GD220" s="14"/>
      <c r="GE220" s="14"/>
      <c r="GF220" s="14"/>
      <c r="GG220" s="14"/>
      <c r="GH220" s="14"/>
      <c r="GI220" s="14"/>
      <c r="GJ220" s="14"/>
      <c r="GK220" s="14"/>
      <c r="GL220" s="14"/>
      <c r="GM220" s="14"/>
      <c r="GN220" s="14"/>
      <c r="GO220" s="14"/>
      <c r="GP220" s="14"/>
      <c r="GQ220" s="14"/>
      <c r="GR220" s="14"/>
      <c r="GS220" s="14"/>
      <c r="GT220" s="14"/>
      <c r="GU220" s="14"/>
      <c r="GV220" s="14"/>
      <c r="GW220" s="14"/>
      <c r="GX220" s="14"/>
      <c r="GY220" s="14"/>
      <c r="GZ220" s="14"/>
      <c r="HA220" s="14"/>
      <c r="HB220" s="14"/>
      <c r="HC220" s="14"/>
      <c r="HD220" s="14"/>
      <c r="HE220" s="14"/>
      <c r="HF220" s="14"/>
      <c r="HG220" s="14"/>
      <c r="HH220" s="14"/>
      <c r="HI220" s="14"/>
      <c r="HJ220" s="14"/>
      <c r="HK220" s="14"/>
      <c r="HL220" s="14"/>
      <c r="HM220" s="14"/>
      <c r="HN220" s="14"/>
      <c r="HO220" s="14"/>
      <c r="HP220" s="14"/>
      <c r="HQ220" s="14"/>
      <c r="HR220" s="14"/>
      <c r="HS220" s="14"/>
      <c r="HT220" s="14"/>
      <c r="HU220" s="14"/>
      <c r="HV220" s="14"/>
      <c r="HW220" s="14"/>
      <c r="HX220" s="14"/>
      <c r="HY220" s="14"/>
      <c r="HZ220" s="14"/>
      <c r="IA220" s="14"/>
      <c r="IB220" s="14"/>
      <c r="IC220" s="14"/>
      <c r="ID220" s="14"/>
      <c r="IE220" s="14"/>
      <c r="IF220" s="14"/>
      <c r="IG220" s="14"/>
      <c r="IH220" s="14"/>
      <c r="II220" s="14"/>
      <c r="IJ220" s="14"/>
      <c r="IK220" s="14"/>
      <c r="IL220" s="14"/>
      <c r="IM220" s="14"/>
      <c r="IN220" s="14"/>
      <c r="IO220" s="14"/>
      <c r="IP220" s="14"/>
    </row>
    <row r="221" spans="1:250" s="1" customFormat="1" ht="30">
      <c r="A221" s="13"/>
      <c r="B221" s="70" t="s">
        <v>546</v>
      </c>
      <c r="C221" s="35" t="s">
        <v>33</v>
      </c>
      <c r="D221" s="23">
        <v>60</v>
      </c>
      <c r="E221" s="23">
        <v>64</v>
      </c>
      <c r="F221" s="25"/>
      <c r="G221" s="25"/>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c r="DK221" s="14"/>
      <c r="DL221" s="14"/>
      <c r="DM221" s="14"/>
      <c r="DN221" s="14"/>
      <c r="DO221" s="14"/>
      <c r="DP221" s="14"/>
      <c r="DQ221" s="14"/>
      <c r="DR221" s="14"/>
      <c r="DS221" s="14"/>
      <c r="DT221" s="14"/>
      <c r="DU221" s="14"/>
      <c r="DV221" s="14"/>
      <c r="DW221" s="14"/>
      <c r="DX221" s="14"/>
      <c r="DY221" s="14"/>
      <c r="DZ221" s="14"/>
      <c r="EA221" s="14"/>
      <c r="EB221" s="14"/>
      <c r="EC221" s="14"/>
      <c r="ED221" s="14"/>
      <c r="EE221" s="14"/>
      <c r="EF221" s="14"/>
      <c r="EG221" s="14"/>
      <c r="EH221" s="14"/>
      <c r="EI221" s="14"/>
      <c r="EJ221" s="14"/>
      <c r="EK221" s="14"/>
      <c r="EL221" s="14"/>
      <c r="EM221" s="14"/>
      <c r="EN221" s="14"/>
      <c r="EO221" s="14"/>
      <c r="EP221" s="14"/>
      <c r="EQ221" s="14"/>
      <c r="ER221" s="14"/>
      <c r="ES221" s="14"/>
      <c r="ET221" s="14"/>
      <c r="EU221" s="14"/>
      <c r="EV221" s="14"/>
      <c r="EW221" s="14"/>
      <c r="EX221" s="14"/>
      <c r="EY221" s="14"/>
      <c r="EZ221" s="14"/>
      <c r="FA221" s="14"/>
      <c r="FB221" s="14"/>
      <c r="FC221" s="14"/>
      <c r="FD221" s="14"/>
      <c r="FE221" s="14"/>
      <c r="FF221" s="14"/>
      <c r="FG221" s="14"/>
      <c r="FH221" s="14"/>
      <c r="FI221" s="14"/>
      <c r="FJ221" s="14"/>
      <c r="FK221" s="14"/>
      <c r="FL221" s="14"/>
      <c r="FM221" s="14"/>
      <c r="FN221" s="14"/>
      <c r="FO221" s="14"/>
      <c r="FP221" s="14"/>
      <c r="FQ221" s="14"/>
      <c r="FR221" s="14"/>
      <c r="FS221" s="14"/>
      <c r="FT221" s="14"/>
      <c r="FU221" s="14"/>
      <c r="FV221" s="14"/>
      <c r="FW221" s="14"/>
      <c r="FX221" s="14"/>
      <c r="FY221" s="14"/>
      <c r="FZ221" s="14"/>
      <c r="GA221" s="14"/>
      <c r="GB221" s="14"/>
      <c r="GC221" s="14"/>
      <c r="GD221" s="14"/>
      <c r="GE221" s="14"/>
      <c r="GF221" s="14"/>
      <c r="GG221" s="14"/>
      <c r="GH221" s="14"/>
      <c r="GI221" s="14"/>
      <c r="GJ221" s="14"/>
      <c r="GK221" s="14"/>
      <c r="GL221" s="14"/>
      <c r="GM221" s="14"/>
      <c r="GN221" s="14"/>
      <c r="GO221" s="14"/>
      <c r="GP221" s="14"/>
      <c r="GQ221" s="14"/>
      <c r="GR221" s="14"/>
      <c r="GS221" s="14"/>
      <c r="GT221" s="14"/>
      <c r="GU221" s="14"/>
      <c r="GV221" s="14"/>
      <c r="GW221" s="14"/>
      <c r="GX221" s="14"/>
      <c r="GY221" s="14"/>
      <c r="GZ221" s="14"/>
      <c r="HA221" s="14"/>
      <c r="HB221" s="14"/>
      <c r="HC221" s="14"/>
      <c r="HD221" s="14"/>
      <c r="HE221" s="14"/>
      <c r="HF221" s="14"/>
      <c r="HG221" s="14"/>
      <c r="HH221" s="14"/>
      <c r="HI221" s="14"/>
      <c r="HJ221" s="14"/>
      <c r="HK221" s="14"/>
      <c r="HL221" s="14"/>
      <c r="HM221" s="14"/>
      <c r="HN221" s="14"/>
      <c r="HO221" s="14"/>
      <c r="HP221" s="14"/>
      <c r="HQ221" s="14"/>
      <c r="HR221" s="14"/>
      <c r="HS221" s="14"/>
      <c r="HT221" s="14"/>
      <c r="HU221" s="14"/>
      <c r="HV221" s="14"/>
      <c r="HW221" s="14"/>
      <c r="HX221" s="14"/>
      <c r="HY221" s="14"/>
      <c r="HZ221" s="14"/>
      <c r="IA221" s="14"/>
      <c r="IB221" s="14"/>
      <c r="IC221" s="14"/>
      <c r="ID221" s="14"/>
      <c r="IE221" s="14"/>
      <c r="IF221" s="14"/>
      <c r="IG221" s="14"/>
      <c r="IH221" s="14"/>
      <c r="II221" s="14"/>
      <c r="IJ221" s="14"/>
      <c r="IK221" s="14"/>
      <c r="IL221" s="14"/>
      <c r="IM221" s="14"/>
      <c r="IN221" s="14"/>
      <c r="IO221" s="14"/>
      <c r="IP221" s="14"/>
    </row>
    <row r="222" spans="1:250" s="1" customFormat="1" ht="75">
      <c r="A222" s="13"/>
      <c r="B222" s="70" t="s">
        <v>547</v>
      </c>
      <c r="C222" s="35" t="s">
        <v>33</v>
      </c>
      <c r="D222" s="23">
        <v>8</v>
      </c>
      <c r="E222" s="23">
        <v>2.1</v>
      </c>
      <c r="F222" s="25"/>
      <c r="G222" s="25"/>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c r="DK222" s="14"/>
      <c r="DL222" s="14"/>
      <c r="DM222" s="14"/>
      <c r="DN222" s="14"/>
      <c r="DO222" s="14"/>
      <c r="DP222" s="14"/>
      <c r="DQ222" s="14"/>
      <c r="DR222" s="14"/>
      <c r="DS222" s="14"/>
      <c r="DT222" s="14"/>
      <c r="DU222" s="14"/>
      <c r="DV222" s="14"/>
      <c r="DW222" s="14"/>
      <c r="DX222" s="14"/>
      <c r="DY222" s="14"/>
      <c r="DZ222" s="14"/>
      <c r="EA222" s="14"/>
      <c r="EB222" s="14"/>
      <c r="EC222" s="14"/>
      <c r="ED222" s="14"/>
      <c r="EE222" s="14"/>
      <c r="EF222" s="14"/>
      <c r="EG222" s="14"/>
      <c r="EH222" s="14"/>
      <c r="EI222" s="14"/>
      <c r="EJ222" s="14"/>
      <c r="EK222" s="14"/>
      <c r="EL222" s="14"/>
      <c r="EM222" s="14"/>
      <c r="EN222" s="14"/>
      <c r="EO222" s="14"/>
      <c r="EP222" s="14"/>
      <c r="EQ222" s="14"/>
      <c r="ER222" s="14"/>
      <c r="ES222" s="14"/>
      <c r="ET222" s="14"/>
      <c r="EU222" s="14"/>
      <c r="EV222" s="14"/>
      <c r="EW222" s="14"/>
      <c r="EX222" s="14"/>
      <c r="EY222" s="14"/>
      <c r="EZ222" s="14"/>
      <c r="FA222" s="14"/>
      <c r="FB222" s="14"/>
      <c r="FC222" s="14"/>
      <c r="FD222" s="14"/>
      <c r="FE222" s="14"/>
      <c r="FF222" s="14"/>
      <c r="FG222" s="14"/>
      <c r="FH222" s="14"/>
      <c r="FI222" s="14"/>
      <c r="FJ222" s="14"/>
      <c r="FK222" s="14"/>
      <c r="FL222" s="14"/>
      <c r="FM222" s="14"/>
      <c r="FN222" s="14"/>
      <c r="FO222" s="14"/>
      <c r="FP222" s="14"/>
      <c r="FQ222" s="14"/>
      <c r="FR222" s="14"/>
      <c r="FS222" s="14"/>
      <c r="FT222" s="14"/>
      <c r="FU222" s="14"/>
      <c r="FV222" s="14"/>
      <c r="FW222" s="14"/>
      <c r="FX222" s="14"/>
      <c r="FY222" s="14"/>
      <c r="FZ222" s="14"/>
      <c r="GA222" s="14"/>
      <c r="GB222" s="14"/>
      <c r="GC222" s="14"/>
      <c r="GD222" s="14"/>
      <c r="GE222" s="14"/>
      <c r="GF222" s="14"/>
      <c r="GG222" s="14"/>
      <c r="GH222" s="14"/>
      <c r="GI222" s="14"/>
      <c r="GJ222" s="14"/>
      <c r="GK222" s="14"/>
      <c r="GL222" s="14"/>
      <c r="GM222" s="14"/>
      <c r="GN222" s="14"/>
      <c r="GO222" s="14"/>
      <c r="GP222" s="14"/>
      <c r="GQ222" s="14"/>
      <c r="GR222" s="14"/>
      <c r="GS222" s="14"/>
      <c r="GT222" s="14"/>
      <c r="GU222" s="14"/>
      <c r="GV222" s="14"/>
      <c r="GW222" s="14"/>
      <c r="GX222" s="14"/>
      <c r="GY222" s="14"/>
      <c r="GZ222" s="14"/>
      <c r="HA222" s="14"/>
      <c r="HB222" s="14"/>
      <c r="HC222" s="14"/>
      <c r="HD222" s="14"/>
      <c r="HE222" s="14"/>
      <c r="HF222" s="14"/>
      <c r="HG222" s="14"/>
      <c r="HH222" s="14"/>
      <c r="HI222" s="14"/>
      <c r="HJ222" s="14"/>
      <c r="HK222" s="14"/>
      <c r="HL222" s="14"/>
      <c r="HM222" s="14"/>
      <c r="HN222" s="14"/>
      <c r="HO222" s="14"/>
      <c r="HP222" s="14"/>
      <c r="HQ222" s="14"/>
      <c r="HR222" s="14"/>
      <c r="HS222" s="14"/>
      <c r="HT222" s="14"/>
      <c r="HU222" s="14"/>
      <c r="HV222" s="14"/>
      <c r="HW222" s="14"/>
      <c r="HX222" s="14"/>
      <c r="HY222" s="14"/>
      <c r="HZ222" s="14"/>
      <c r="IA222" s="14"/>
      <c r="IB222" s="14"/>
      <c r="IC222" s="14"/>
      <c r="ID222" s="14"/>
      <c r="IE222" s="14"/>
      <c r="IF222" s="14"/>
      <c r="IG222" s="14"/>
      <c r="IH222" s="14"/>
      <c r="II222" s="14"/>
      <c r="IJ222" s="14"/>
      <c r="IK222" s="14"/>
      <c r="IL222" s="14"/>
      <c r="IM222" s="14"/>
      <c r="IN222" s="14"/>
      <c r="IO222" s="14"/>
      <c r="IP222" s="14"/>
    </row>
    <row r="223" spans="1:250" s="1" customFormat="1" ht="45">
      <c r="A223" s="13"/>
      <c r="B223" s="70" t="s">
        <v>548</v>
      </c>
      <c r="C223" s="35" t="s">
        <v>541</v>
      </c>
      <c r="D223" s="23">
        <v>42</v>
      </c>
      <c r="E223" s="23">
        <v>42</v>
      </c>
      <c r="F223" s="25"/>
      <c r="G223" s="25"/>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c r="DK223" s="14"/>
      <c r="DL223" s="14"/>
      <c r="DM223" s="14"/>
      <c r="DN223" s="14"/>
      <c r="DO223" s="14"/>
      <c r="DP223" s="14"/>
      <c r="DQ223" s="14"/>
      <c r="DR223" s="14"/>
      <c r="DS223" s="14"/>
      <c r="DT223" s="14"/>
      <c r="DU223" s="14"/>
      <c r="DV223" s="14"/>
      <c r="DW223" s="14"/>
      <c r="DX223" s="14"/>
      <c r="DY223" s="14"/>
      <c r="DZ223" s="14"/>
      <c r="EA223" s="14"/>
      <c r="EB223" s="14"/>
      <c r="EC223" s="14"/>
      <c r="ED223" s="14"/>
      <c r="EE223" s="14"/>
      <c r="EF223" s="14"/>
      <c r="EG223" s="14"/>
      <c r="EH223" s="14"/>
      <c r="EI223" s="14"/>
      <c r="EJ223" s="14"/>
      <c r="EK223" s="14"/>
      <c r="EL223" s="14"/>
      <c r="EM223" s="14"/>
      <c r="EN223" s="14"/>
      <c r="EO223" s="14"/>
      <c r="EP223" s="14"/>
      <c r="EQ223" s="14"/>
      <c r="ER223" s="14"/>
      <c r="ES223" s="14"/>
      <c r="ET223" s="14"/>
      <c r="EU223" s="14"/>
      <c r="EV223" s="14"/>
      <c r="EW223" s="14"/>
      <c r="EX223" s="14"/>
      <c r="EY223" s="14"/>
      <c r="EZ223" s="14"/>
      <c r="FA223" s="14"/>
      <c r="FB223" s="14"/>
      <c r="FC223" s="14"/>
      <c r="FD223" s="14"/>
      <c r="FE223" s="14"/>
      <c r="FF223" s="14"/>
      <c r="FG223" s="14"/>
      <c r="FH223" s="14"/>
      <c r="FI223" s="14"/>
      <c r="FJ223" s="14"/>
      <c r="FK223" s="14"/>
      <c r="FL223" s="14"/>
      <c r="FM223" s="14"/>
      <c r="FN223" s="14"/>
      <c r="FO223" s="14"/>
      <c r="FP223" s="14"/>
      <c r="FQ223" s="14"/>
      <c r="FR223" s="14"/>
      <c r="FS223" s="14"/>
      <c r="FT223" s="14"/>
      <c r="FU223" s="14"/>
      <c r="FV223" s="14"/>
      <c r="FW223" s="14"/>
      <c r="FX223" s="14"/>
      <c r="FY223" s="14"/>
      <c r="FZ223" s="14"/>
      <c r="GA223" s="14"/>
      <c r="GB223" s="14"/>
      <c r="GC223" s="14"/>
      <c r="GD223" s="14"/>
      <c r="GE223" s="14"/>
      <c r="GF223" s="14"/>
      <c r="GG223" s="14"/>
      <c r="GH223" s="14"/>
      <c r="GI223" s="14"/>
      <c r="GJ223" s="14"/>
      <c r="GK223" s="14"/>
      <c r="GL223" s="14"/>
      <c r="GM223" s="14"/>
      <c r="GN223" s="14"/>
      <c r="GO223" s="14"/>
      <c r="GP223" s="14"/>
      <c r="GQ223" s="14"/>
      <c r="GR223" s="14"/>
      <c r="GS223" s="14"/>
      <c r="GT223" s="14"/>
      <c r="GU223" s="14"/>
      <c r="GV223" s="14"/>
      <c r="GW223" s="14"/>
      <c r="GX223" s="14"/>
      <c r="GY223" s="14"/>
      <c r="GZ223" s="14"/>
      <c r="HA223" s="14"/>
      <c r="HB223" s="14"/>
      <c r="HC223" s="14"/>
      <c r="HD223" s="14"/>
      <c r="HE223" s="14"/>
      <c r="HF223" s="14"/>
      <c r="HG223" s="14"/>
      <c r="HH223" s="14"/>
      <c r="HI223" s="14"/>
      <c r="HJ223" s="14"/>
      <c r="HK223" s="14"/>
      <c r="HL223" s="14"/>
      <c r="HM223" s="14"/>
      <c r="HN223" s="14"/>
      <c r="HO223" s="14"/>
      <c r="HP223" s="14"/>
      <c r="HQ223" s="14"/>
      <c r="HR223" s="14"/>
      <c r="HS223" s="14"/>
      <c r="HT223" s="14"/>
      <c r="HU223" s="14"/>
      <c r="HV223" s="14"/>
      <c r="HW223" s="14"/>
      <c r="HX223" s="14"/>
      <c r="HY223" s="14"/>
      <c r="HZ223" s="14"/>
      <c r="IA223" s="14"/>
      <c r="IB223" s="14"/>
      <c r="IC223" s="14"/>
      <c r="ID223" s="14"/>
      <c r="IE223" s="14"/>
      <c r="IF223" s="14"/>
      <c r="IG223" s="14"/>
      <c r="IH223" s="14"/>
      <c r="II223" s="14"/>
      <c r="IJ223" s="14"/>
      <c r="IK223" s="14"/>
      <c r="IL223" s="14"/>
      <c r="IM223" s="14"/>
      <c r="IN223" s="14"/>
      <c r="IO223" s="14"/>
      <c r="IP223" s="14"/>
    </row>
    <row r="224" spans="1:250" s="1" customFormat="1">
      <c r="A224" s="13"/>
      <c r="B224" s="70" t="s">
        <v>82</v>
      </c>
      <c r="C224" s="35" t="s">
        <v>33</v>
      </c>
      <c r="D224" s="23" t="s">
        <v>549</v>
      </c>
      <c r="E224" s="23">
        <v>99.6</v>
      </c>
      <c r="F224" s="25"/>
      <c r="G224" s="25"/>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c r="DK224" s="14"/>
      <c r="DL224" s="14"/>
      <c r="DM224" s="14"/>
      <c r="DN224" s="14"/>
      <c r="DO224" s="14"/>
      <c r="DP224" s="14"/>
      <c r="DQ224" s="14"/>
      <c r="DR224" s="14"/>
      <c r="DS224" s="14"/>
      <c r="DT224" s="14"/>
      <c r="DU224" s="14"/>
      <c r="DV224" s="14"/>
      <c r="DW224" s="14"/>
      <c r="DX224" s="14"/>
      <c r="DY224" s="14"/>
      <c r="DZ224" s="14"/>
      <c r="EA224" s="14"/>
      <c r="EB224" s="14"/>
      <c r="EC224" s="14"/>
      <c r="ED224" s="14"/>
      <c r="EE224" s="14"/>
      <c r="EF224" s="14"/>
      <c r="EG224" s="14"/>
      <c r="EH224" s="14"/>
      <c r="EI224" s="14"/>
      <c r="EJ224" s="14"/>
      <c r="EK224" s="14"/>
      <c r="EL224" s="14"/>
      <c r="EM224" s="14"/>
      <c r="EN224" s="14"/>
      <c r="EO224" s="14"/>
      <c r="EP224" s="14"/>
      <c r="EQ224" s="14"/>
      <c r="ER224" s="14"/>
      <c r="ES224" s="14"/>
      <c r="ET224" s="14"/>
      <c r="EU224" s="14"/>
      <c r="EV224" s="14"/>
      <c r="EW224" s="14"/>
      <c r="EX224" s="14"/>
      <c r="EY224" s="14"/>
      <c r="EZ224" s="14"/>
      <c r="FA224" s="14"/>
      <c r="FB224" s="14"/>
      <c r="FC224" s="14"/>
      <c r="FD224" s="14"/>
      <c r="FE224" s="14"/>
      <c r="FF224" s="14"/>
      <c r="FG224" s="14"/>
      <c r="FH224" s="14"/>
      <c r="FI224" s="14"/>
      <c r="FJ224" s="14"/>
      <c r="FK224" s="14"/>
      <c r="FL224" s="14"/>
      <c r="FM224" s="14"/>
      <c r="FN224" s="14"/>
      <c r="FO224" s="14"/>
      <c r="FP224" s="14"/>
      <c r="FQ224" s="14"/>
      <c r="FR224" s="14"/>
      <c r="FS224" s="14"/>
      <c r="FT224" s="14"/>
      <c r="FU224" s="14"/>
      <c r="FV224" s="14"/>
      <c r="FW224" s="14"/>
      <c r="FX224" s="14"/>
      <c r="FY224" s="14"/>
      <c r="FZ224" s="14"/>
      <c r="GA224" s="14"/>
      <c r="GB224" s="14"/>
      <c r="GC224" s="14"/>
      <c r="GD224" s="14"/>
      <c r="GE224" s="14"/>
      <c r="GF224" s="14"/>
      <c r="GG224" s="14"/>
      <c r="GH224" s="14"/>
      <c r="GI224" s="14"/>
      <c r="GJ224" s="14"/>
      <c r="GK224" s="14"/>
      <c r="GL224" s="14"/>
      <c r="GM224" s="14"/>
      <c r="GN224" s="14"/>
      <c r="GO224" s="14"/>
      <c r="GP224" s="14"/>
      <c r="GQ224" s="14"/>
      <c r="GR224" s="14"/>
      <c r="GS224" s="14"/>
      <c r="GT224" s="14"/>
      <c r="GU224" s="14"/>
      <c r="GV224" s="14"/>
      <c r="GW224" s="14"/>
      <c r="GX224" s="14"/>
      <c r="GY224" s="14"/>
      <c r="GZ224" s="14"/>
      <c r="HA224" s="14"/>
      <c r="HB224" s="14"/>
      <c r="HC224" s="14"/>
      <c r="HD224" s="14"/>
      <c r="HE224" s="14"/>
      <c r="HF224" s="14"/>
      <c r="HG224" s="14"/>
      <c r="HH224" s="14"/>
      <c r="HI224" s="14"/>
      <c r="HJ224" s="14"/>
      <c r="HK224" s="14"/>
      <c r="HL224" s="14"/>
      <c r="HM224" s="14"/>
      <c r="HN224" s="14"/>
      <c r="HO224" s="14"/>
      <c r="HP224" s="14"/>
      <c r="HQ224" s="14"/>
      <c r="HR224" s="14"/>
      <c r="HS224" s="14"/>
      <c r="HT224" s="14"/>
      <c r="HU224" s="14"/>
      <c r="HV224" s="14"/>
      <c r="HW224" s="14"/>
      <c r="HX224" s="14"/>
      <c r="HY224" s="14"/>
      <c r="HZ224" s="14"/>
      <c r="IA224" s="14"/>
      <c r="IB224" s="14"/>
      <c r="IC224" s="14"/>
      <c r="ID224" s="14"/>
      <c r="IE224" s="14"/>
      <c r="IF224" s="14"/>
      <c r="IG224" s="14"/>
      <c r="IH224" s="14"/>
      <c r="II224" s="14"/>
      <c r="IJ224" s="14"/>
      <c r="IK224" s="14"/>
      <c r="IL224" s="14"/>
      <c r="IM224" s="14"/>
      <c r="IN224" s="14"/>
      <c r="IO224" s="14"/>
      <c r="IP224" s="14"/>
    </row>
    <row r="225" spans="1:250" s="1" customFormat="1" ht="30">
      <c r="A225" s="13"/>
      <c r="B225" s="70" t="s">
        <v>550</v>
      </c>
      <c r="C225" s="35" t="s">
        <v>33</v>
      </c>
      <c r="D225" s="23">
        <v>100</v>
      </c>
      <c r="E225" s="23">
        <v>100</v>
      </c>
      <c r="F225" s="25"/>
      <c r="G225" s="25"/>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c r="DK225" s="14"/>
      <c r="DL225" s="14"/>
      <c r="DM225" s="14"/>
      <c r="DN225" s="14"/>
      <c r="DO225" s="14"/>
      <c r="DP225" s="14"/>
      <c r="DQ225" s="14"/>
      <c r="DR225" s="14"/>
      <c r="DS225" s="14"/>
      <c r="DT225" s="14"/>
      <c r="DU225" s="14"/>
      <c r="DV225" s="14"/>
      <c r="DW225" s="14"/>
      <c r="DX225" s="14"/>
      <c r="DY225" s="14"/>
      <c r="DZ225" s="14"/>
      <c r="EA225" s="14"/>
      <c r="EB225" s="14"/>
      <c r="EC225" s="14"/>
      <c r="ED225" s="14"/>
      <c r="EE225" s="14"/>
      <c r="EF225" s="14"/>
      <c r="EG225" s="14"/>
      <c r="EH225" s="14"/>
      <c r="EI225" s="14"/>
      <c r="EJ225" s="14"/>
      <c r="EK225" s="14"/>
      <c r="EL225" s="14"/>
      <c r="EM225" s="14"/>
      <c r="EN225" s="14"/>
      <c r="EO225" s="14"/>
      <c r="EP225" s="14"/>
      <c r="EQ225" s="14"/>
      <c r="ER225" s="14"/>
      <c r="ES225" s="14"/>
      <c r="ET225" s="14"/>
      <c r="EU225" s="14"/>
      <c r="EV225" s="14"/>
      <c r="EW225" s="14"/>
      <c r="EX225" s="14"/>
      <c r="EY225" s="14"/>
      <c r="EZ225" s="14"/>
      <c r="FA225" s="14"/>
      <c r="FB225" s="14"/>
      <c r="FC225" s="14"/>
      <c r="FD225" s="14"/>
      <c r="FE225" s="14"/>
      <c r="FF225" s="14"/>
      <c r="FG225" s="14"/>
      <c r="FH225" s="14"/>
      <c r="FI225" s="14"/>
      <c r="FJ225" s="14"/>
      <c r="FK225" s="14"/>
      <c r="FL225" s="14"/>
      <c r="FM225" s="14"/>
      <c r="FN225" s="14"/>
      <c r="FO225" s="14"/>
      <c r="FP225" s="14"/>
      <c r="FQ225" s="14"/>
      <c r="FR225" s="14"/>
      <c r="FS225" s="14"/>
      <c r="FT225" s="14"/>
      <c r="FU225" s="14"/>
      <c r="FV225" s="14"/>
      <c r="FW225" s="14"/>
      <c r="FX225" s="14"/>
      <c r="FY225" s="14"/>
      <c r="FZ225" s="14"/>
      <c r="GA225" s="14"/>
      <c r="GB225" s="14"/>
      <c r="GC225" s="14"/>
      <c r="GD225" s="14"/>
      <c r="GE225" s="14"/>
      <c r="GF225" s="14"/>
      <c r="GG225" s="14"/>
      <c r="GH225" s="14"/>
      <c r="GI225" s="14"/>
      <c r="GJ225" s="14"/>
      <c r="GK225" s="14"/>
      <c r="GL225" s="14"/>
      <c r="GM225" s="14"/>
      <c r="GN225" s="14"/>
      <c r="GO225" s="14"/>
      <c r="GP225" s="14"/>
      <c r="GQ225" s="14"/>
      <c r="GR225" s="14"/>
      <c r="GS225" s="14"/>
      <c r="GT225" s="14"/>
      <c r="GU225" s="14"/>
      <c r="GV225" s="14"/>
      <c r="GW225" s="14"/>
      <c r="GX225" s="14"/>
      <c r="GY225" s="14"/>
      <c r="GZ225" s="14"/>
      <c r="HA225" s="14"/>
      <c r="HB225" s="14"/>
      <c r="HC225" s="14"/>
      <c r="HD225" s="14"/>
      <c r="HE225" s="14"/>
      <c r="HF225" s="14"/>
      <c r="HG225" s="14"/>
      <c r="HH225" s="14"/>
      <c r="HI225" s="14"/>
      <c r="HJ225" s="14"/>
      <c r="HK225" s="14"/>
      <c r="HL225" s="14"/>
      <c r="HM225" s="14"/>
      <c r="HN225" s="14"/>
      <c r="HO225" s="14"/>
      <c r="HP225" s="14"/>
      <c r="HQ225" s="14"/>
      <c r="HR225" s="14"/>
      <c r="HS225" s="14"/>
      <c r="HT225" s="14"/>
      <c r="HU225" s="14"/>
      <c r="HV225" s="14"/>
      <c r="HW225" s="14"/>
      <c r="HX225" s="14"/>
      <c r="HY225" s="14"/>
      <c r="HZ225" s="14"/>
      <c r="IA225" s="14"/>
      <c r="IB225" s="14"/>
      <c r="IC225" s="14"/>
      <c r="ID225" s="14"/>
      <c r="IE225" s="14"/>
      <c r="IF225" s="14"/>
      <c r="IG225" s="14"/>
      <c r="IH225" s="14"/>
      <c r="II225" s="14"/>
      <c r="IJ225" s="14"/>
      <c r="IK225" s="14"/>
      <c r="IL225" s="14"/>
      <c r="IM225" s="14"/>
      <c r="IN225" s="14"/>
      <c r="IO225" s="14"/>
      <c r="IP225" s="14"/>
    </row>
    <row r="226" spans="1:250" s="1" customFormat="1">
      <c r="A226" s="29">
        <v>8</v>
      </c>
      <c r="B226" s="89" t="s">
        <v>17</v>
      </c>
      <c r="C226" s="90"/>
      <c r="D226" s="90"/>
      <c r="E226" s="90"/>
      <c r="F226" s="90"/>
      <c r="G226" s="91"/>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c r="DK226" s="14"/>
      <c r="DL226" s="14"/>
      <c r="DM226" s="14"/>
      <c r="DN226" s="14"/>
      <c r="DO226" s="14"/>
      <c r="DP226" s="14"/>
      <c r="DQ226" s="14"/>
      <c r="DR226" s="14"/>
      <c r="DS226" s="14"/>
      <c r="DT226" s="14"/>
      <c r="DU226" s="14"/>
      <c r="DV226" s="14"/>
      <c r="DW226" s="14"/>
      <c r="DX226" s="14"/>
      <c r="DY226" s="14"/>
      <c r="DZ226" s="14"/>
      <c r="EA226" s="14"/>
      <c r="EB226" s="14"/>
      <c r="EC226" s="14"/>
      <c r="ED226" s="14"/>
      <c r="EE226" s="14"/>
      <c r="EF226" s="14"/>
      <c r="EG226" s="14"/>
      <c r="EH226" s="14"/>
      <c r="EI226" s="14"/>
      <c r="EJ226" s="14"/>
      <c r="EK226" s="14"/>
      <c r="EL226" s="14"/>
      <c r="EM226" s="14"/>
      <c r="EN226" s="14"/>
      <c r="EO226" s="14"/>
      <c r="EP226" s="14"/>
      <c r="EQ226" s="14"/>
      <c r="ER226" s="14"/>
      <c r="ES226" s="14"/>
      <c r="ET226" s="14"/>
      <c r="EU226" s="14"/>
      <c r="EV226" s="14"/>
      <c r="EW226" s="14"/>
      <c r="EX226" s="14"/>
      <c r="EY226" s="14"/>
      <c r="EZ226" s="14"/>
      <c r="FA226" s="14"/>
      <c r="FB226" s="14"/>
      <c r="FC226" s="14"/>
      <c r="FD226" s="14"/>
      <c r="FE226" s="14"/>
      <c r="FF226" s="14"/>
      <c r="FG226" s="14"/>
      <c r="FH226" s="14"/>
      <c r="FI226" s="14"/>
      <c r="FJ226" s="14"/>
      <c r="FK226" s="14"/>
      <c r="FL226" s="14"/>
      <c r="FM226" s="14"/>
      <c r="FN226" s="14"/>
      <c r="FO226" s="14"/>
      <c r="FP226" s="14"/>
      <c r="FQ226" s="14"/>
      <c r="FR226" s="14"/>
      <c r="FS226" s="14"/>
      <c r="FT226" s="14"/>
      <c r="FU226" s="14"/>
      <c r="FV226" s="14"/>
      <c r="FW226" s="14"/>
      <c r="FX226" s="14"/>
      <c r="FY226" s="14"/>
      <c r="FZ226" s="14"/>
      <c r="GA226" s="14"/>
      <c r="GB226" s="14"/>
      <c r="GC226" s="14"/>
      <c r="GD226" s="14"/>
      <c r="GE226" s="14"/>
      <c r="GF226" s="14"/>
      <c r="GG226" s="14"/>
      <c r="GH226" s="14"/>
      <c r="GI226" s="14"/>
      <c r="GJ226" s="14"/>
      <c r="GK226" s="14"/>
      <c r="GL226" s="14"/>
      <c r="GM226" s="14"/>
      <c r="GN226" s="14"/>
      <c r="GO226" s="14"/>
      <c r="GP226" s="14"/>
      <c r="GQ226" s="14"/>
      <c r="GR226" s="14"/>
      <c r="GS226" s="14"/>
      <c r="GT226" s="14"/>
      <c r="GU226" s="14"/>
      <c r="GV226" s="14"/>
      <c r="GW226" s="14"/>
      <c r="GX226" s="14"/>
      <c r="GY226" s="14"/>
      <c r="GZ226" s="14"/>
      <c r="HA226" s="14"/>
      <c r="HB226" s="14"/>
      <c r="HC226" s="14"/>
      <c r="HD226" s="14"/>
      <c r="HE226" s="14"/>
      <c r="HF226" s="14"/>
      <c r="HG226" s="14"/>
      <c r="HH226" s="14"/>
      <c r="HI226" s="14"/>
      <c r="HJ226" s="14"/>
      <c r="HK226" s="14"/>
      <c r="HL226" s="14"/>
      <c r="HM226" s="14"/>
      <c r="HN226" s="14"/>
      <c r="HO226" s="14"/>
      <c r="HP226" s="14"/>
      <c r="HQ226" s="14"/>
      <c r="HR226" s="14"/>
      <c r="HS226" s="14"/>
      <c r="HT226" s="14"/>
      <c r="HU226" s="14"/>
      <c r="HV226" s="14"/>
      <c r="HW226" s="14"/>
      <c r="HX226" s="14"/>
      <c r="HY226" s="14"/>
      <c r="HZ226" s="14"/>
      <c r="IA226" s="14"/>
      <c r="IB226" s="14"/>
      <c r="IC226" s="14"/>
      <c r="ID226" s="14"/>
      <c r="IE226" s="14"/>
      <c r="IF226" s="14"/>
      <c r="IG226" s="14"/>
      <c r="IH226" s="14"/>
      <c r="II226" s="14"/>
      <c r="IJ226" s="14"/>
      <c r="IK226" s="14"/>
      <c r="IL226" s="14"/>
      <c r="IM226" s="14"/>
      <c r="IN226" s="14"/>
      <c r="IO226" s="14"/>
      <c r="IP226" s="14"/>
    </row>
    <row r="227" spans="1:250" s="1" customFormat="1" ht="30">
      <c r="A227" s="13"/>
      <c r="B227" s="70" t="s">
        <v>282</v>
      </c>
      <c r="C227" s="35" t="s">
        <v>33</v>
      </c>
      <c r="D227" s="23">
        <v>2</v>
      </c>
      <c r="E227" s="23">
        <v>2</v>
      </c>
      <c r="F227" s="12">
        <f>E227/D227*100</f>
        <v>100</v>
      </c>
      <c r="G227" s="25"/>
      <c r="H227" s="14"/>
      <c r="I227" s="18"/>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c r="DK227" s="14"/>
      <c r="DL227" s="14"/>
      <c r="DM227" s="14"/>
      <c r="DN227" s="14"/>
      <c r="DO227" s="14"/>
      <c r="DP227" s="14"/>
      <c r="DQ227" s="14"/>
      <c r="DR227" s="14"/>
      <c r="DS227" s="14"/>
      <c r="DT227" s="14"/>
      <c r="DU227" s="14"/>
      <c r="DV227" s="14"/>
      <c r="DW227" s="14"/>
      <c r="DX227" s="14"/>
      <c r="DY227" s="14"/>
      <c r="DZ227" s="14"/>
      <c r="EA227" s="14"/>
      <c r="EB227" s="14"/>
      <c r="EC227" s="14"/>
      <c r="ED227" s="14"/>
      <c r="EE227" s="14"/>
      <c r="EF227" s="14"/>
      <c r="EG227" s="14"/>
      <c r="EH227" s="14"/>
      <c r="EI227" s="14"/>
      <c r="EJ227" s="14"/>
      <c r="EK227" s="14"/>
      <c r="EL227" s="14"/>
      <c r="EM227" s="14"/>
      <c r="EN227" s="14"/>
      <c r="EO227" s="14"/>
      <c r="EP227" s="14"/>
      <c r="EQ227" s="14"/>
      <c r="ER227" s="14"/>
      <c r="ES227" s="14"/>
      <c r="ET227" s="14"/>
      <c r="EU227" s="14"/>
      <c r="EV227" s="14"/>
      <c r="EW227" s="14"/>
      <c r="EX227" s="14"/>
      <c r="EY227" s="14"/>
      <c r="EZ227" s="14"/>
      <c r="FA227" s="14"/>
      <c r="FB227" s="14"/>
      <c r="FC227" s="14"/>
      <c r="FD227" s="14"/>
      <c r="FE227" s="14"/>
      <c r="FF227" s="14"/>
      <c r="FG227" s="14"/>
      <c r="FH227" s="14"/>
      <c r="FI227" s="14"/>
      <c r="FJ227" s="14"/>
      <c r="FK227" s="14"/>
      <c r="FL227" s="14"/>
      <c r="FM227" s="14"/>
      <c r="FN227" s="14"/>
      <c r="FO227" s="14"/>
      <c r="FP227" s="14"/>
      <c r="FQ227" s="14"/>
      <c r="FR227" s="14"/>
      <c r="FS227" s="14"/>
      <c r="FT227" s="14"/>
      <c r="FU227" s="14"/>
      <c r="FV227" s="14"/>
      <c r="FW227" s="14"/>
      <c r="FX227" s="14"/>
      <c r="FY227" s="14"/>
      <c r="FZ227" s="14"/>
      <c r="GA227" s="14"/>
      <c r="GB227" s="14"/>
      <c r="GC227" s="14"/>
      <c r="GD227" s="14"/>
      <c r="GE227" s="14"/>
      <c r="GF227" s="14"/>
      <c r="GG227" s="14"/>
      <c r="GH227" s="14"/>
      <c r="GI227" s="14"/>
      <c r="GJ227" s="14"/>
      <c r="GK227" s="14"/>
      <c r="GL227" s="14"/>
      <c r="GM227" s="14"/>
      <c r="GN227" s="14"/>
      <c r="GO227" s="14"/>
      <c r="GP227" s="14"/>
      <c r="GQ227" s="14"/>
      <c r="GR227" s="14"/>
      <c r="GS227" s="14"/>
      <c r="GT227" s="14"/>
      <c r="GU227" s="14"/>
      <c r="GV227" s="14"/>
      <c r="GW227" s="14"/>
      <c r="GX227" s="14"/>
      <c r="GY227" s="14"/>
      <c r="GZ227" s="14"/>
      <c r="HA227" s="14"/>
      <c r="HB227" s="14"/>
      <c r="HC227" s="14"/>
      <c r="HD227" s="14"/>
      <c r="HE227" s="14"/>
      <c r="HF227" s="14"/>
      <c r="HG227" s="14"/>
      <c r="HH227" s="14"/>
      <c r="HI227" s="14"/>
      <c r="HJ227" s="14"/>
      <c r="HK227" s="14"/>
      <c r="HL227" s="14"/>
      <c r="HM227" s="14"/>
      <c r="HN227" s="14"/>
      <c r="HO227" s="14"/>
      <c r="HP227" s="14"/>
      <c r="HQ227" s="14"/>
      <c r="HR227" s="14"/>
      <c r="HS227" s="14"/>
      <c r="HT227" s="14"/>
      <c r="HU227" s="14"/>
      <c r="HV227" s="14"/>
      <c r="HW227" s="14"/>
      <c r="HX227" s="14"/>
      <c r="HY227" s="14"/>
      <c r="HZ227" s="14"/>
      <c r="IA227" s="14"/>
      <c r="IB227" s="14"/>
      <c r="IC227" s="14"/>
      <c r="ID227" s="14"/>
      <c r="IE227" s="14"/>
      <c r="IF227" s="14"/>
      <c r="IG227" s="14"/>
      <c r="IH227" s="14"/>
      <c r="II227" s="14"/>
      <c r="IJ227" s="14"/>
      <c r="IK227" s="14"/>
      <c r="IL227" s="14"/>
      <c r="IM227" s="14"/>
      <c r="IN227" s="14"/>
      <c r="IO227" s="14"/>
      <c r="IP227" s="14"/>
    </row>
    <row r="228" spans="1:250" s="1" customFormat="1" ht="30">
      <c r="A228" s="13"/>
      <c r="B228" s="70" t="s">
        <v>283</v>
      </c>
      <c r="C228" s="35" t="s">
        <v>33</v>
      </c>
      <c r="D228" s="23">
        <v>74</v>
      </c>
      <c r="E228" s="23">
        <v>74</v>
      </c>
      <c r="F228" s="12">
        <f t="shared" ref="F228:F286" si="6">E228/D228*100</f>
        <v>100</v>
      </c>
      <c r="G228" s="25"/>
      <c r="H228" s="14"/>
      <c r="I228" s="18"/>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c r="DK228" s="14"/>
      <c r="DL228" s="14"/>
      <c r="DM228" s="14"/>
      <c r="DN228" s="14"/>
      <c r="DO228" s="14"/>
      <c r="DP228" s="14"/>
      <c r="DQ228" s="14"/>
      <c r="DR228" s="14"/>
      <c r="DS228" s="14"/>
      <c r="DT228" s="14"/>
      <c r="DU228" s="14"/>
      <c r="DV228" s="14"/>
      <c r="DW228" s="14"/>
      <c r="DX228" s="14"/>
      <c r="DY228" s="14"/>
      <c r="DZ228" s="14"/>
      <c r="EA228" s="14"/>
      <c r="EB228" s="14"/>
      <c r="EC228" s="14"/>
      <c r="ED228" s="14"/>
      <c r="EE228" s="14"/>
      <c r="EF228" s="14"/>
      <c r="EG228" s="14"/>
      <c r="EH228" s="14"/>
      <c r="EI228" s="14"/>
      <c r="EJ228" s="14"/>
      <c r="EK228" s="14"/>
      <c r="EL228" s="14"/>
      <c r="EM228" s="14"/>
      <c r="EN228" s="14"/>
      <c r="EO228" s="14"/>
      <c r="EP228" s="14"/>
      <c r="EQ228" s="14"/>
      <c r="ER228" s="14"/>
      <c r="ES228" s="14"/>
      <c r="ET228" s="14"/>
      <c r="EU228" s="14"/>
      <c r="EV228" s="14"/>
      <c r="EW228" s="14"/>
      <c r="EX228" s="14"/>
      <c r="EY228" s="14"/>
      <c r="EZ228" s="14"/>
      <c r="FA228" s="14"/>
      <c r="FB228" s="14"/>
      <c r="FC228" s="14"/>
      <c r="FD228" s="14"/>
      <c r="FE228" s="14"/>
      <c r="FF228" s="14"/>
      <c r="FG228" s="14"/>
      <c r="FH228" s="14"/>
      <c r="FI228" s="14"/>
      <c r="FJ228" s="14"/>
      <c r="FK228" s="14"/>
      <c r="FL228" s="14"/>
      <c r="FM228" s="14"/>
      <c r="FN228" s="14"/>
      <c r="FO228" s="14"/>
      <c r="FP228" s="14"/>
      <c r="FQ228" s="14"/>
      <c r="FR228" s="14"/>
      <c r="FS228" s="14"/>
      <c r="FT228" s="14"/>
      <c r="FU228" s="14"/>
      <c r="FV228" s="14"/>
      <c r="FW228" s="14"/>
      <c r="FX228" s="14"/>
      <c r="FY228" s="14"/>
      <c r="FZ228" s="14"/>
      <c r="GA228" s="14"/>
      <c r="GB228" s="14"/>
      <c r="GC228" s="14"/>
      <c r="GD228" s="14"/>
      <c r="GE228" s="14"/>
      <c r="GF228" s="14"/>
      <c r="GG228" s="14"/>
      <c r="GH228" s="14"/>
      <c r="GI228" s="14"/>
      <c r="GJ228" s="14"/>
      <c r="GK228" s="14"/>
      <c r="GL228" s="14"/>
      <c r="GM228" s="14"/>
      <c r="GN228" s="14"/>
      <c r="GO228" s="14"/>
      <c r="GP228" s="14"/>
      <c r="GQ228" s="14"/>
      <c r="GR228" s="14"/>
      <c r="GS228" s="14"/>
      <c r="GT228" s="14"/>
      <c r="GU228" s="14"/>
      <c r="GV228" s="14"/>
      <c r="GW228" s="14"/>
      <c r="GX228" s="14"/>
      <c r="GY228" s="14"/>
      <c r="GZ228" s="14"/>
      <c r="HA228" s="14"/>
      <c r="HB228" s="14"/>
      <c r="HC228" s="14"/>
      <c r="HD228" s="14"/>
      <c r="HE228" s="14"/>
      <c r="HF228" s="14"/>
      <c r="HG228" s="14"/>
      <c r="HH228" s="14"/>
      <c r="HI228" s="14"/>
      <c r="HJ228" s="14"/>
      <c r="HK228" s="14"/>
      <c r="HL228" s="14"/>
      <c r="HM228" s="14"/>
      <c r="HN228" s="14"/>
      <c r="HO228" s="14"/>
      <c r="HP228" s="14"/>
      <c r="HQ228" s="14"/>
      <c r="HR228" s="14"/>
      <c r="HS228" s="14"/>
      <c r="HT228" s="14"/>
      <c r="HU228" s="14"/>
      <c r="HV228" s="14"/>
      <c r="HW228" s="14"/>
      <c r="HX228" s="14"/>
      <c r="HY228" s="14"/>
      <c r="HZ228" s="14"/>
      <c r="IA228" s="14"/>
      <c r="IB228" s="14"/>
      <c r="IC228" s="14"/>
      <c r="ID228" s="14"/>
      <c r="IE228" s="14"/>
      <c r="IF228" s="14"/>
      <c r="IG228" s="14"/>
      <c r="IH228" s="14"/>
      <c r="II228" s="14"/>
      <c r="IJ228" s="14"/>
      <c r="IK228" s="14"/>
      <c r="IL228" s="14"/>
      <c r="IM228" s="14"/>
      <c r="IN228" s="14"/>
      <c r="IO228" s="14"/>
      <c r="IP228" s="14"/>
    </row>
    <row r="229" spans="1:250" s="1" customFormat="1" ht="45">
      <c r="A229" s="13"/>
      <c r="B229" s="70" t="s">
        <v>284</v>
      </c>
      <c r="C229" s="35" t="s">
        <v>33</v>
      </c>
      <c r="D229" s="23">
        <v>24</v>
      </c>
      <c r="E229" s="23">
        <v>24</v>
      </c>
      <c r="F229" s="12">
        <f t="shared" si="6"/>
        <v>100</v>
      </c>
      <c r="G229" s="25"/>
      <c r="H229" s="14"/>
      <c r="I229" s="18"/>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c r="DK229" s="14"/>
      <c r="DL229" s="14"/>
      <c r="DM229" s="14"/>
      <c r="DN229" s="14"/>
      <c r="DO229" s="14"/>
      <c r="DP229" s="14"/>
      <c r="DQ229" s="14"/>
      <c r="DR229" s="14"/>
      <c r="DS229" s="14"/>
      <c r="DT229" s="14"/>
      <c r="DU229" s="14"/>
      <c r="DV229" s="14"/>
      <c r="DW229" s="14"/>
      <c r="DX229" s="14"/>
      <c r="DY229" s="14"/>
      <c r="DZ229" s="14"/>
      <c r="EA229" s="14"/>
      <c r="EB229" s="14"/>
      <c r="EC229" s="14"/>
      <c r="ED229" s="14"/>
      <c r="EE229" s="14"/>
      <c r="EF229" s="14"/>
      <c r="EG229" s="14"/>
      <c r="EH229" s="14"/>
      <c r="EI229" s="14"/>
      <c r="EJ229" s="14"/>
      <c r="EK229" s="14"/>
      <c r="EL229" s="14"/>
      <c r="EM229" s="14"/>
      <c r="EN229" s="14"/>
      <c r="EO229" s="14"/>
      <c r="EP229" s="14"/>
      <c r="EQ229" s="14"/>
      <c r="ER229" s="14"/>
      <c r="ES229" s="14"/>
      <c r="ET229" s="14"/>
      <c r="EU229" s="14"/>
      <c r="EV229" s="14"/>
      <c r="EW229" s="14"/>
      <c r="EX229" s="14"/>
      <c r="EY229" s="14"/>
      <c r="EZ229" s="14"/>
      <c r="FA229" s="14"/>
      <c r="FB229" s="14"/>
      <c r="FC229" s="14"/>
      <c r="FD229" s="14"/>
      <c r="FE229" s="14"/>
      <c r="FF229" s="14"/>
      <c r="FG229" s="14"/>
      <c r="FH229" s="14"/>
      <c r="FI229" s="14"/>
      <c r="FJ229" s="14"/>
      <c r="FK229" s="14"/>
      <c r="FL229" s="14"/>
      <c r="FM229" s="14"/>
      <c r="FN229" s="14"/>
      <c r="FO229" s="14"/>
      <c r="FP229" s="14"/>
      <c r="FQ229" s="14"/>
      <c r="FR229" s="14"/>
      <c r="FS229" s="14"/>
      <c r="FT229" s="14"/>
      <c r="FU229" s="14"/>
      <c r="FV229" s="14"/>
      <c r="FW229" s="14"/>
      <c r="FX229" s="14"/>
      <c r="FY229" s="14"/>
      <c r="FZ229" s="14"/>
      <c r="GA229" s="14"/>
      <c r="GB229" s="14"/>
      <c r="GC229" s="14"/>
      <c r="GD229" s="14"/>
      <c r="GE229" s="14"/>
      <c r="GF229" s="14"/>
      <c r="GG229" s="14"/>
      <c r="GH229" s="14"/>
      <c r="GI229" s="14"/>
      <c r="GJ229" s="14"/>
      <c r="GK229" s="14"/>
      <c r="GL229" s="14"/>
      <c r="GM229" s="14"/>
      <c r="GN229" s="14"/>
      <c r="GO229" s="14"/>
      <c r="GP229" s="14"/>
      <c r="GQ229" s="14"/>
      <c r="GR229" s="14"/>
      <c r="GS229" s="14"/>
      <c r="GT229" s="14"/>
      <c r="GU229" s="14"/>
      <c r="GV229" s="14"/>
      <c r="GW229" s="14"/>
      <c r="GX229" s="14"/>
      <c r="GY229" s="14"/>
      <c r="GZ229" s="14"/>
      <c r="HA229" s="14"/>
      <c r="HB229" s="14"/>
      <c r="HC229" s="14"/>
      <c r="HD229" s="14"/>
      <c r="HE229" s="14"/>
      <c r="HF229" s="14"/>
      <c r="HG229" s="14"/>
      <c r="HH229" s="14"/>
      <c r="HI229" s="14"/>
      <c r="HJ229" s="14"/>
      <c r="HK229" s="14"/>
      <c r="HL229" s="14"/>
      <c r="HM229" s="14"/>
      <c r="HN229" s="14"/>
      <c r="HO229" s="14"/>
      <c r="HP229" s="14"/>
      <c r="HQ229" s="14"/>
      <c r="HR229" s="14"/>
      <c r="HS229" s="14"/>
      <c r="HT229" s="14"/>
      <c r="HU229" s="14"/>
      <c r="HV229" s="14"/>
      <c r="HW229" s="14"/>
      <c r="HX229" s="14"/>
      <c r="HY229" s="14"/>
      <c r="HZ229" s="14"/>
      <c r="IA229" s="14"/>
      <c r="IB229" s="14"/>
      <c r="IC229" s="14"/>
      <c r="ID229" s="14"/>
      <c r="IE229" s="14"/>
      <c r="IF229" s="14"/>
      <c r="IG229" s="14"/>
      <c r="IH229" s="14"/>
      <c r="II229" s="14"/>
      <c r="IJ229" s="14"/>
      <c r="IK229" s="14"/>
      <c r="IL229" s="14"/>
      <c r="IM229" s="14"/>
      <c r="IN229" s="14"/>
      <c r="IO229" s="14"/>
      <c r="IP229" s="14"/>
    </row>
    <row r="230" spans="1:250" s="1" customFormat="1" ht="45">
      <c r="A230" s="13"/>
      <c r="B230" s="70" t="s">
        <v>285</v>
      </c>
      <c r="C230" s="35" t="s">
        <v>33</v>
      </c>
      <c r="D230" s="23">
        <v>65</v>
      </c>
      <c r="E230" s="23">
        <v>67.599999999999994</v>
      </c>
      <c r="F230" s="12">
        <f t="shared" si="6"/>
        <v>103.99999999999999</v>
      </c>
      <c r="G230" s="25"/>
      <c r="H230" s="14"/>
      <c r="I230" s="18"/>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c r="DK230" s="14"/>
      <c r="DL230" s="14"/>
      <c r="DM230" s="14"/>
      <c r="DN230" s="14"/>
      <c r="DO230" s="14"/>
      <c r="DP230" s="14"/>
      <c r="DQ230" s="14"/>
      <c r="DR230" s="14"/>
      <c r="DS230" s="14"/>
      <c r="DT230" s="14"/>
      <c r="DU230" s="14"/>
      <c r="DV230" s="14"/>
      <c r="DW230" s="14"/>
      <c r="DX230" s="14"/>
      <c r="DY230" s="14"/>
      <c r="DZ230" s="14"/>
      <c r="EA230" s="14"/>
      <c r="EB230" s="14"/>
      <c r="EC230" s="14"/>
      <c r="ED230" s="14"/>
      <c r="EE230" s="14"/>
      <c r="EF230" s="14"/>
      <c r="EG230" s="14"/>
      <c r="EH230" s="14"/>
      <c r="EI230" s="14"/>
      <c r="EJ230" s="14"/>
      <c r="EK230" s="14"/>
      <c r="EL230" s="14"/>
      <c r="EM230" s="14"/>
      <c r="EN230" s="14"/>
      <c r="EO230" s="14"/>
      <c r="EP230" s="14"/>
      <c r="EQ230" s="14"/>
      <c r="ER230" s="14"/>
      <c r="ES230" s="14"/>
      <c r="ET230" s="14"/>
      <c r="EU230" s="14"/>
      <c r="EV230" s="14"/>
      <c r="EW230" s="14"/>
      <c r="EX230" s="14"/>
      <c r="EY230" s="14"/>
      <c r="EZ230" s="14"/>
      <c r="FA230" s="14"/>
      <c r="FB230" s="14"/>
      <c r="FC230" s="14"/>
      <c r="FD230" s="14"/>
      <c r="FE230" s="14"/>
      <c r="FF230" s="14"/>
      <c r="FG230" s="14"/>
      <c r="FH230" s="14"/>
      <c r="FI230" s="14"/>
      <c r="FJ230" s="14"/>
      <c r="FK230" s="14"/>
      <c r="FL230" s="14"/>
      <c r="FM230" s="14"/>
      <c r="FN230" s="14"/>
      <c r="FO230" s="14"/>
      <c r="FP230" s="14"/>
      <c r="FQ230" s="14"/>
      <c r="FR230" s="14"/>
      <c r="FS230" s="14"/>
      <c r="FT230" s="14"/>
      <c r="FU230" s="14"/>
      <c r="FV230" s="14"/>
      <c r="FW230" s="14"/>
      <c r="FX230" s="14"/>
      <c r="FY230" s="14"/>
      <c r="FZ230" s="14"/>
      <c r="GA230" s="14"/>
      <c r="GB230" s="14"/>
      <c r="GC230" s="14"/>
      <c r="GD230" s="14"/>
      <c r="GE230" s="14"/>
      <c r="GF230" s="14"/>
      <c r="GG230" s="14"/>
      <c r="GH230" s="14"/>
      <c r="GI230" s="14"/>
      <c r="GJ230" s="14"/>
      <c r="GK230" s="14"/>
      <c r="GL230" s="14"/>
      <c r="GM230" s="14"/>
      <c r="GN230" s="14"/>
      <c r="GO230" s="14"/>
      <c r="GP230" s="14"/>
      <c r="GQ230" s="14"/>
      <c r="GR230" s="14"/>
      <c r="GS230" s="14"/>
      <c r="GT230" s="14"/>
      <c r="GU230" s="14"/>
      <c r="GV230" s="14"/>
      <c r="GW230" s="14"/>
      <c r="GX230" s="14"/>
      <c r="GY230" s="14"/>
      <c r="GZ230" s="14"/>
      <c r="HA230" s="14"/>
      <c r="HB230" s="14"/>
      <c r="HC230" s="14"/>
      <c r="HD230" s="14"/>
      <c r="HE230" s="14"/>
      <c r="HF230" s="14"/>
      <c r="HG230" s="14"/>
      <c r="HH230" s="14"/>
      <c r="HI230" s="14"/>
      <c r="HJ230" s="14"/>
      <c r="HK230" s="14"/>
      <c r="HL230" s="14"/>
      <c r="HM230" s="14"/>
      <c r="HN230" s="14"/>
      <c r="HO230" s="14"/>
      <c r="HP230" s="14"/>
      <c r="HQ230" s="14"/>
      <c r="HR230" s="14"/>
      <c r="HS230" s="14"/>
      <c r="HT230" s="14"/>
      <c r="HU230" s="14"/>
      <c r="HV230" s="14"/>
      <c r="HW230" s="14"/>
      <c r="HX230" s="14"/>
      <c r="HY230" s="14"/>
      <c r="HZ230" s="14"/>
      <c r="IA230" s="14"/>
      <c r="IB230" s="14"/>
      <c r="IC230" s="14"/>
      <c r="ID230" s="14"/>
      <c r="IE230" s="14"/>
      <c r="IF230" s="14"/>
      <c r="IG230" s="14"/>
      <c r="IH230" s="14"/>
      <c r="II230" s="14"/>
      <c r="IJ230" s="14"/>
      <c r="IK230" s="14"/>
      <c r="IL230" s="14"/>
      <c r="IM230" s="14"/>
      <c r="IN230" s="14"/>
      <c r="IO230" s="14"/>
      <c r="IP230" s="14"/>
    </row>
    <row r="231" spans="1:250" s="1" customFormat="1">
      <c r="A231" s="13"/>
      <c r="B231" s="70" t="s">
        <v>286</v>
      </c>
      <c r="C231" s="35" t="s">
        <v>33</v>
      </c>
      <c r="D231" s="23">
        <v>6.7</v>
      </c>
      <c r="E231" s="23">
        <v>6.7</v>
      </c>
      <c r="F231" s="12">
        <f t="shared" si="6"/>
        <v>100</v>
      </c>
      <c r="G231" s="25"/>
      <c r="H231" s="14"/>
      <c r="I231" s="18"/>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c r="DK231" s="14"/>
      <c r="DL231" s="14"/>
      <c r="DM231" s="14"/>
      <c r="DN231" s="14"/>
      <c r="DO231" s="14"/>
      <c r="DP231" s="14"/>
      <c r="DQ231" s="14"/>
      <c r="DR231" s="14"/>
      <c r="DS231" s="14"/>
      <c r="DT231" s="14"/>
      <c r="DU231" s="14"/>
      <c r="DV231" s="14"/>
      <c r="DW231" s="14"/>
      <c r="DX231" s="14"/>
      <c r="DY231" s="14"/>
      <c r="DZ231" s="14"/>
      <c r="EA231" s="14"/>
      <c r="EB231" s="14"/>
      <c r="EC231" s="14"/>
      <c r="ED231" s="14"/>
      <c r="EE231" s="14"/>
      <c r="EF231" s="14"/>
      <c r="EG231" s="14"/>
      <c r="EH231" s="14"/>
      <c r="EI231" s="14"/>
      <c r="EJ231" s="14"/>
      <c r="EK231" s="14"/>
      <c r="EL231" s="14"/>
      <c r="EM231" s="14"/>
      <c r="EN231" s="14"/>
      <c r="EO231" s="14"/>
      <c r="EP231" s="14"/>
      <c r="EQ231" s="14"/>
      <c r="ER231" s="14"/>
      <c r="ES231" s="14"/>
      <c r="ET231" s="14"/>
      <c r="EU231" s="14"/>
      <c r="EV231" s="14"/>
      <c r="EW231" s="14"/>
      <c r="EX231" s="14"/>
      <c r="EY231" s="14"/>
      <c r="EZ231" s="14"/>
      <c r="FA231" s="14"/>
      <c r="FB231" s="14"/>
      <c r="FC231" s="14"/>
      <c r="FD231" s="14"/>
      <c r="FE231" s="14"/>
      <c r="FF231" s="14"/>
      <c r="FG231" s="14"/>
      <c r="FH231" s="14"/>
      <c r="FI231" s="14"/>
      <c r="FJ231" s="14"/>
      <c r="FK231" s="14"/>
      <c r="FL231" s="14"/>
      <c r="FM231" s="14"/>
      <c r="FN231" s="14"/>
      <c r="FO231" s="14"/>
      <c r="FP231" s="14"/>
      <c r="FQ231" s="14"/>
      <c r="FR231" s="14"/>
      <c r="FS231" s="14"/>
      <c r="FT231" s="14"/>
      <c r="FU231" s="14"/>
      <c r="FV231" s="14"/>
      <c r="FW231" s="14"/>
      <c r="FX231" s="14"/>
      <c r="FY231" s="14"/>
      <c r="FZ231" s="14"/>
      <c r="GA231" s="14"/>
      <c r="GB231" s="14"/>
      <c r="GC231" s="14"/>
      <c r="GD231" s="14"/>
      <c r="GE231" s="14"/>
      <c r="GF231" s="14"/>
      <c r="GG231" s="14"/>
      <c r="GH231" s="14"/>
      <c r="GI231" s="14"/>
      <c r="GJ231" s="14"/>
      <c r="GK231" s="14"/>
      <c r="GL231" s="14"/>
      <c r="GM231" s="14"/>
      <c r="GN231" s="14"/>
      <c r="GO231" s="14"/>
      <c r="GP231" s="14"/>
      <c r="GQ231" s="14"/>
      <c r="GR231" s="14"/>
      <c r="GS231" s="14"/>
      <c r="GT231" s="14"/>
      <c r="GU231" s="14"/>
      <c r="GV231" s="14"/>
      <c r="GW231" s="14"/>
      <c r="GX231" s="14"/>
      <c r="GY231" s="14"/>
      <c r="GZ231" s="14"/>
      <c r="HA231" s="14"/>
      <c r="HB231" s="14"/>
      <c r="HC231" s="14"/>
      <c r="HD231" s="14"/>
      <c r="HE231" s="14"/>
      <c r="HF231" s="14"/>
      <c r="HG231" s="14"/>
      <c r="HH231" s="14"/>
      <c r="HI231" s="14"/>
      <c r="HJ231" s="14"/>
      <c r="HK231" s="14"/>
      <c r="HL231" s="14"/>
      <c r="HM231" s="14"/>
      <c r="HN231" s="14"/>
      <c r="HO231" s="14"/>
      <c r="HP231" s="14"/>
      <c r="HQ231" s="14"/>
      <c r="HR231" s="14"/>
      <c r="HS231" s="14"/>
      <c r="HT231" s="14"/>
      <c r="HU231" s="14"/>
      <c r="HV231" s="14"/>
      <c r="HW231" s="14"/>
      <c r="HX231" s="14"/>
      <c r="HY231" s="14"/>
      <c r="HZ231" s="14"/>
      <c r="IA231" s="14"/>
      <c r="IB231" s="14"/>
      <c r="IC231" s="14"/>
      <c r="ID231" s="14"/>
      <c r="IE231" s="14"/>
      <c r="IF231" s="14"/>
      <c r="IG231" s="14"/>
      <c r="IH231" s="14"/>
      <c r="II231" s="14"/>
      <c r="IJ231" s="14"/>
      <c r="IK231" s="14"/>
      <c r="IL231" s="14"/>
      <c r="IM231" s="14"/>
      <c r="IN231" s="14"/>
      <c r="IO231" s="14"/>
      <c r="IP231" s="14"/>
    </row>
    <row r="232" spans="1:250" s="1" customFormat="1" ht="30">
      <c r="A232" s="13"/>
      <c r="B232" s="70" t="s">
        <v>287</v>
      </c>
      <c r="C232" s="35" t="s">
        <v>33</v>
      </c>
      <c r="D232" s="23">
        <v>100</v>
      </c>
      <c r="E232" s="23">
        <v>100</v>
      </c>
      <c r="F232" s="12">
        <f t="shared" si="6"/>
        <v>100</v>
      </c>
      <c r="G232" s="25"/>
      <c r="H232" s="14"/>
      <c r="I232" s="18"/>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c r="DK232" s="14"/>
      <c r="DL232" s="14"/>
      <c r="DM232" s="14"/>
      <c r="DN232" s="14"/>
      <c r="DO232" s="14"/>
      <c r="DP232" s="14"/>
      <c r="DQ232" s="14"/>
      <c r="DR232" s="14"/>
      <c r="DS232" s="14"/>
      <c r="DT232" s="14"/>
      <c r="DU232" s="14"/>
      <c r="DV232" s="14"/>
      <c r="DW232" s="14"/>
      <c r="DX232" s="14"/>
      <c r="DY232" s="14"/>
      <c r="DZ232" s="14"/>
      <c r="EA232" s="14"/>
      <c r="EB232" s="14"/>
      <c r="EC232" s="14"/>
      <c r="ED232" s="14"/>
      <c r="EE232" s="14"/>
      <c r="EF232" s="14"/>
      <c r="EG232" s="14"/>
      <c r="EH232" s="14"/>
      <c r="EI232" s="14"/>
      <c r="EJ232" s="14"/>
      <c r="EK232" s="14"/>
      <c r="EL232" s="14"/>
      <c r="EM232" s="14"/>
      <c r="EN232" s="14"/>
      <c r="EO232" s="14"/>
      <c r="EP232" s="14"/>
      <c r="EQ232" s="14"/>
      <c r="ER232" s="14"/>
      <c r="ES232" s="14"/>
      <c r="ET232" s="14"/>
      <c r="EU232" s="14"/>
      <c r="EV232" s="14"/>
      <c r="EW232" s="14"/>
      <c r="EX232" s="14"/>
      <c r="EY232" s="14"/>
      <c r="EZ232" s="14"/>
      <c r="FA232" s="14"/>
      <c r="FB232" s="14"/>
      <c r="FC232" s="14"/>
      <c r="FD232" s="14"/>
      <c r="FE232" s="14"/>
      <c r="FF232" s="14"/>
      <c r="FG232" s="14"/>
      <c r="FH232" s="14"/>
      <c r="FI232" s="14"/>
      <c r="FJ232" s="14"/>
      <c r="FK232" s="14"/>
      <c r="FL232" s="14"/>
      <c r="FM232" s="14"/>
      <c r="FN232" s="14"/>
      <c r="FO232" s="14"/>
      <c r="FP232" s="14"/>
      <c r="FQ232" s="14"/>
      <c r="FR232" s="14"/>
      <c r="FS232" s="14"/>
      <c r="FT232" s="14"/>
      <c r="FU232" s="14"/>
      <c r="FV232" s="14"/>
      <c r="FW232" s="14"/>
      <c r="FX232" s="14"/>
      <c r="FY232" s="14"/>
      <c r="FZ232" s="14"/>
      <c r="GA232" s="14"/>
      <c r="GB232" s="14"/>
      <c r="GC232" s="14"/>
      <c r="GD232" s="14"/>
      <c r="GE232" s="14"/>
      <c r="GF232" s="14"/>
      <c r="GG232" s="14"/>
      <c r="GH232" s="14"/>
      <c r="GI232" s="14"/>
      <c r="GJ232" s="14"/>
      <c r="GK232" s="14"/>
      <c r="GL232" s="14"/>
      <c r="GM232" s="14"/>
      <c r="GN232" s="14"/>
      <c r="GO232" s="14"/>
      <c r="GP232" s="14"/>
      <c r="GQ232" s="14"/>
      <c r="GR232" s="14"/>
      <c r="GS232" s="14"/>
      <c r="GT232" s="14"/>
      <c r="GU232" s="14"/>
      <c r="GV232" s="14"/>
      <c r="GW232" s="14"/>
      <c r="GX232" s="14"/>
      <c r="GY232" s="14"/>
      <c r="GZ232" s="14"/>
      <c r="HA232" s="14"/>
      <c r="HB232" s="14"/>
      <c r="HC232" s="14"/>
      <c r="HD232" s="14"/>
      <c r="HE232" s="14"/>
      <c r="HF232" s="14"/>
      <c r="HG232" s="14"/>
      <c r="HH232" s="14"/>
      <c r="HI232" s="14"/>
      <c r="HJ232" s="14"/>
      <c r="HK232" s="14"/>
      <c r="HL232" s="14"/>
      <c r="HM232" s="14"/>
      <c r="HN232" s="14"/>
      <c r="HO232" s="14"/>
      <c r="HP232" s="14"/>
      <c r="HQ232" s="14"/>
      <c r="HR232" s="14"/>
      <c r="HS232" s="14"/>
      <c r="HT232" s="14"/>
      <c r="HU232" s="14"/>
      <c r="HV232" s="14"/>
      <c r="HW232" s="14"/>
      <c r="HX232" s="14"/>
      <c r="HY232" s="14"/>
      <c r="HZ232" s="14"/>
      <c r="IA232" s="14"/>
      <c r="IB232" s="14"/>
      <c r="IC232" s="14"/>
      <c r="ID232" s="14"/>
      <c r="IE232" s="14"/>
      <c r="IF232" s="14"/>
      <c r="IG232" s="14"/>
      <c r="IH232" s="14"/>
      <c r="II232" s="14"/>
      <c r="IJ232" s="14"/>
      <c r="IK232" s="14"/>
      <c r="IL232" s="14"/>
      <c r="IM232" s="14"/>
      <c r="IN232" s="14"/>
      <c r="IO232" s="14"/>
      <c r="IP232" s="14"/>
    </row>
    <row r="233" spans="1:250" s="1" customFormat="1" ht="30">
      <c r="A233" s="13"/>
      <c r="B233" s="70" t="s">
        <v>288</v>
      </c>
      <c r="C233" s="35" t="s">
        <v>75</v>
      </c>
      <c r="D233" s="23">
        <v>10</v>
      </c>
      <c r="E233" s="23">
        <v>5</v>
      </c>
      <c r="F233" s="12">
        <f t="shared" si="6"/>
        <v>50</v>
      </c>
      <c r="G233" s="33" t="s">
        <v>361</v>
      </c>
      <c r="H233" s="14"/>
      <c r="I233" s="18"/>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c r="DK233" s="14"/>
      <c r="DL233" s="14"/>
      <c r="DM233" s="14"/>
      <c r="DN233" s="14"/>
      <c r="DO233" s="14"/>
      <c r="DP233" s="14"/>
      <c r="DQ233" s="14"/>
      <c r="DR233" s="14"/>
      <c r="DS233" s="14"/>
      <c r="DT233" s="14"/>
      <c r="DU233" s="14"/>
      <c r="DV233" s="14"/>
      <c r="DW233" s="14"/>
      <c r="DX233" s="14"/>
      <c r="DY233" s="14"/>
      <c r="DZ233" s="14"/>
      <c r="EA233" s="14"/>
      <c r="EB233" s="14"/>
      <c r="EC233" s="14"/>
      <c r="ED233" s="14"/>
      <c r="EE233" s="14"/>
      <c r="EF233" s="14"/>
      <c r="EG233" s="14"/>
      <c r="EH233" s="14"/>
      <c r="EI233" s="14"/>
      <c r="EJ233" s="14"/>
      <c r="EK233" s="14"/>
      <c r="EL233" s="14"/>
      <c r="EM233" s="14"/>
      <c r="EN233" s="14"/>
      <c r="EO233" s="14"/>
      <c r="EP233" s="14"/>
      <c r="EQ233" s="14"/>
      <c r="ER233" s="14"/>
      <c r="ES233" s="14"/>
      <c r="ET233" s="14"/>
      <c r="EU233" s="14"/>
      <c r="EV233" s="14"/>
      <c r="EW233" s="14"/>
      <c r="EX233" s="14"/>
      <c r="EY233" s="14"/>
      <c r="EZ233" s="14"/>
      <c r="FA233" s="14"/>
      <c r="FB233" s="14"/>
      <c r="FC233" s="14"/>
      <c r="FD233" s="14"/>
      <c r="FE233" s="14"/>
      <c r="FF233" s="14"/>
      <c r="FG233" s="14"/>
      <c r="FH233" s="14"/>
      <c r="FI233" s="14"/>
      <c r="FJ233" s="14"/>
      <c r="FK233" s="14"/>
      <c r="FL233" s="14"/>
      <c r="FM233" s="14"/>
      <c r="FN233" s="14"/>
      <c r="FO233" s="14"/>
      <c r="FP233" s="14"/>
      <c r="FQ233" s="14"/>
      <c r="FR233" s="14"/>
      <c r="FS233" s="14"/>
      <c r="FT233" s="14"/>
      <c r="FU233" s="14"/>
      <c r="FV233" s="14"/>
      <c r="FW233" s="14"/>
      <c r="FX233" s="14"/>
      <c r="FY233" s="14"/>
      <c r="FZ233" s="14"/>
      <c r="GA233" s="14"/>
      <c r="GB233" s="14"/>
      <c r="GC233" s="14"/>
      <c r="GD233" s="14"/>
      <c r="GE233" s="14"/>
      <c r="GF233" s="14"/>
      <c r="GG233" s="14"/>
      <c r="GH233" s="14"/>
      <c r="GI233" s="14"/>
      <c r="GJ233" s="14"/>
      <c r="GK233" s="14"/>
      <c r="GL233" s="14"/>
      <c r="GM233" s="14"/>
      <c r="GN233" s="14"/>
      <c r="GO233" s="14"/>
      <c r="GP233" s="14"/>
      <c r="GQ233" s="14"/>
      <c r="GR233" s="14"/>
      <c r="GS233" s="14"/>
      <c r="GT233" s="14"/>
      <c r="GU233" s="14"/>
      <c r="GV233" s="14"/>
      <c r="GW233" s="14"/>
      <c r="GX233" s="14"/>
      <c r="GY233" s="14"/>
      <c r="GZ233" s="14"/>
      <c r="HA233" s="14"/>
      <c r="HB233" s="14"/>
      <c r="HC233" s="14"/>
      <c r="HD233" s="14"/>
      <c r="HE233" s="14"/>
      <c r="HF233" s="14"/>
      <c r="HG233" s="14"/>
      <c r="HH233" s="14"/>
      <c r="HI233" s="14"/>
      <c r="HJ233" s="14"/>
      <c r="HK233" s="14"/>
      <c r="HL233" s="14"/>
      <c r="HM233" s="14"/>
      <c r="HN233" s="14"/>
      <c r="HO233" s="14"/>
      <c r="HP233" s="14"/>
      <c r="HQ233" s="14"/>
      <c r="HR233" s="14"/>
      <c r="HS233" s="14"/>
      <c r="HT233" s="14"/>
      <c r="HU233" s="14"/>
      <c r="HV233" s="14"/>
      <c r="HW233" s="14"/>
      <c r="HX233" s="14"/>
      <c r="HY233" s="14"/>
      <c r="HZ233" s="14"/>
      <c r="IA233" s="14"/>
      <c r="IB233" s="14"/>
      <c r="IC233" s="14"/>
      <c r="ID233" s="14"/>
      <c r="IE233" s="14"/>
      <c r="IF233" s="14"/>
      <c r="IG233" s="14"/>
      <c r="IH233" s="14"/>
      <c r="II233" s="14"/>
      <c r="IJ233" s="14"/>
      <c r="IK233" s="14"/>
      <c r="IL233" s="14"/>
      <c r="IM233" s="14"/>
      <c r="IN233" s="14"/>
      <c r="IO233" s="14"/>
      <c r="IP233" s="14"/>
    </row>
    <row r="234" spans="1:250" s="1" customFormat="1" ht="30">
      <c r="A234" s="13"/>
      <c r="B234" s="70" t="s">
        <v>289</v>
      </c>
      <c r="C234" s="35" t="s">
        <v>294</v>
      </c>
      <c r="D234" s="23">
        <v>3600</v>
      </c>
      <c r="E234" s="23">
        <v>3500</v>
      </c>
      <c r="F234" s="12">
        <f t="shared" si="6"/>
        <v>97.222222222222214</v>
      </c>
      <c r="G234" s="33" t="s">
        <v>361</v>
      </c>
      <c r="H234" s="14"/>
      <c r="I234" s="18"/>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c r="DK234" s="14"/>
      <c r="DL234" s="14"/>
      <c r="DM234" s="14"/>
      <c r="DN234" s="14"/>
      <c r="DO234" s="14"/>
      <c r="DP234" s="14"/>
      <c r="DQ234" s="14"/>
      <c r="DR234" s="14"/>
      <c r="DS234" s="14"/>
      <c r="DT234" s="14"/>
      <c r="DU234" s="14"/>
      <c r="DV234" s="14"/>
      <c r="DW234" s="14"/>
      <c r="DX234" s="14"/>
      <c r="DY234" s="14"/>
      <c r="DZ234" s="14"/>
      <c r="EA234" s="14"/>
      <c r="EB234" s="14"/>
      <c r="EC234" s="14"/>
      <c r="ED234" s="14"/>
      <c r="EE234" s="14"/>
      <c r="EF234" s="14"/>
      <c r="EG234" s="14"/>
      <c r="EH234" s="14"/>
      <c r="EI234" s="14"/>
      <c r="EJ234" s="14"/>
      <c r="EK234" s="14"/>
      <c r="EL234" s="14"/>
      <c r="EM234" s="14"/>
      <c r="EN234" s="14"/>
      <c r="EO234" s="14"/>
      <c r="EP234" s="14"/>
      <c r="EQ234" s="14"/>
      <c r="ER234" s="14"/>
      <c r="ES234" s="14"/>
      <c r="ET234" s="14"/>
      <c r="EU234" s="14"/>
      <c r="EV234" s="14"/>
      <c r="EW234" s="14"/>
      <c r="EX234" s="14"/>
      <c r="EY234" s="14"/>
      <c r="EZ234" s="14"/>
      <c r="FA234" s="14"/>
      <c r="FB234" s="14"/>
      <c r="FC234" s="14"/>
      <c r="FD234" s="14"/>
      <c r="FE234" s="14"/>
      <c r="FF234" s="14"/>
      <c r="FG234" s="14"/>
      <c r="FH234" s="14"/>
      <c r="FI234" s="14"/>
      <c r="FJ234" s="14"/>
      <c r="FK234" s="14"/>
      <c r="FL234" s="14"/>
      <c r="FM234" s="14"/>
      <c r="FN234" s="14"/>
      <c r="FO234" s="14"/>
      <c r="FP234" s="14"/>
      <c r="FQ234" s="14"/>
      <c r="FR234" s="14"/>
      <c r="FS234" s="14"/>
      <c r="FT234" s="14"/>
      <c r="FU234" s="14"/>
      <c r="FV234" s="14"/>
      <c r="FW234" s="14"/>
      <c r="FX234" s="14"/>
      <c r="FY234" s="14"/>
      <c r="FZ234" s="14"/>
      <c r="GA234" s="14"/>
      <c r="GB234" s="14"/>
      <c r="GC234" s="14"/>
      <c r="GD234" s="14"/>
      <c r="GE234" s="14"/>
      <c r="GF234" s="14"/>
      <c r="GG234" s="14"/>
      <c r="GH234" s="14"/>
      <c r="GI234" s="14"/>
      <c r="GJ234" s="14"/>
      <c r="GK234" s="14"/>
      <c r="GL234" s="14"/>
      <c r="GM234" s="14"/>
      <c r="GN234" s="14"/>
      <c r="GO234" s="14"/>
      <c r="GP234" s="14"/>
      <c r="GQ234" s="14"/>
      <c r="GR234" s="14"/>
      <c r="GS234" s="14"/>
      <c r="GT234" s="14"/>
      <c r="GU234" s="14"/>
      <c r="GV234" s="14"/>
      <c r="GW234" s="14"/>
      <c r="GX234" s="14"/>
      <c r="GY234" s="14"/>
      <c r="GZ234" s="14"/>
      <c r="HA234" s="14"/>
      <c r="HB234" s="14"/>
      <c r="HC234" s="14"/>
      <c r="HD234" s="14"/>
      <c r="HE234" s="14"/>
      <c r="HF234" s="14"/>
      <c r="HG234" s="14"/>
      <c r="HH234" s="14"/>
      <c r="HI234" s="14"/>
      <c r="HJ234" s="14"/>
      <c r="HK234" s="14"/>
      <c r="HL234" s="14"/>
      <c r="HM234" s="14"/>
      <c r="HN234" s="14"/>
      <c r="HO234" s="14"/>
      <c r="HP234" s="14"/>
      <c r="HQ234" s="14"/>
      <c r="HR234" s="14"/>
      <c r="HS234" s="14"/>
      <c r="HT234" s="14"/>
      <c r="HU234" s="14"/>
      <c r="HV234" s="14"/>
      <c r="HW234" s="14"/>
      <c r="HX234" s="14"/>
      <c r="HY234" s="14"/>
      <c r="HZ234" s="14"/>
      <c r="IA234" s="14"/>
      <c r="IB234" s="14"/>
      <c r="IC234" s="14"/>
      <c r="ID234" s="14"/>
      <c r="IE234" s="14"/>
      <c r="IF234" s="14"/>
      <c r="IG234" s="14"/>
      <c r="IH234" s="14"/>
      <c r="II234" s="14"/>
      <c r="IJ234" s="14"/>
      <c r="IK234" s="14"/>
      <c r="IL234" s="14"/>
      <c r="IM234" s="14"/>
      <c r="IN234" s="14"/>
      <c r="IO234" s="14"/>
      <c r="IP234" s="14"/>
    </row>
    <row r="235" spans="1:250" s="1" customFormat="1">
      <c r="A235" s="13"/>
      <c r="B235" s="70" t="s">
        <v>290</v>
      </c>
      <c r="C235" s="35" t="s">
        <v>33</v>
      </c>
      <c r="D235" s="23">
        <v>3</v>
      </c>
      <c r="E235" s="23">
        <v>3</v>
      </c>
      <c r="F235" s="12">
        <f t="shared" si="6"/>
        <v>100</v>
      </c>
      <c r="G235" s="25"/>
      <c r="H235" s="14"/>
      <c r="I235" s="18"/>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c r="DK235" s="14"/>
      <c r="DL235" s="14"/>
      <c r="DM235" s="14"/>
      <c r="DN235" s="14"/>
      <c r="DO235" s="14"/>
      <c r="DP235" s="14"/>
      <c r="DQ235" s="14"/>
      <c r="DR235" s="14"/>
      <c r="DS235" s="14"/>
      <c r="DT235" s="14"/>
      <c r="DU235" s="14"/>
      <c r="DV235" s="14"/>
      <c r="DW235" s="14"/>
      <c r="DX235" s="14"/>
      <c r="DY235" s="14"/>
      <c r="DZ235" s="14"/>
      <c r="EA235" s="14"/>
      <c r="EB235" s="14"/>
      <c r="EC235" s="14"/>
      <c r="ED235" s="14"/>
      <c r="EE235" s="14"/>
      <c r="EF235" s="14"/>
      <c r="EG235" s="14"/>
      <c r="EH235" s="14"/>
      <c r="EI235" s="14"/>
      <c r="EJ235" s="14"/>
      <c r="EK235" s="14"/>
      <c r="EL235" s="14"/>
      <c r="EM235" s="14"/>
      <c r="EN235" s="14"/>
      <c r="EO235" s="14"/>
      <c r="EP235" s="14"/>
      <c r="EQ235" s="14"/>
      <c r="ER235" s="14"/>
      <c r="ES235" s="14"/>
      <c r="ET235" s="14"/>
      <c r="EU235" s="14"/>
      <c r="EV235" s="14"/>
      <c r="EW235" s="14"/>
      <c r="EX235" s="14"/>
      <c r="EY235" s="14"/>
      <c r="EZ235" s="14"/>
      <c r="FA235" s="14"/>
      <c r="FB235" s="14"/>
      <c r="FC235" s="14"/>
      <c r="FD235" s="14"/>
      <c r="FE235" s="14"/>
      <c r="FF235" s="14"/>
      <c r="FG235" s="14"/>
      <c r="FH235" s="14"/>
      <c r="FI235" s="14"/>
      <c r="FJ235" s="14"/>
      <c r="FK235" s="14"/>
      <c r="FL235" s="14"/>
      <c r="FM235" s="14"/>
      <c r="FN235" s="14"/>
      <c r="FO235" s="14"/>
      <c r="FP235" s="14"/>
      <c r="FQ235" s="14"/>
      <c r="FR235" s="14"/>
      <c r="FS235" s="14"/>
      <c r="FT235" s="14"/>
      <c r="FU235" s="14"/>
      <c r="FV235" s="14"/>
      <c r="FW235" s="14"/>
      <c r="FX235" s="14"/>
      <c r="FY235" s="14"/>
      <c r="FZ235" s="14"/>
      <c r="GA235" s="14"/>
      <c r="GB235" s="14"/>
      <c r="GC235" s="14"/>
      <c r="GD235" s="14"/>
      <c r="GE235" s="14"/>
      <c r="GF235" s="14"/>
      <c r="GG235" s="14"/>
      <c r="GH235" s="14"/>
      <c r="GI235" s="14"/>
      <c r="GJ235" s="14"/>
      <c r="GK235" s="14"/>
      <c r="GL235" s="14"/>
      <c r="GM235" s="14"/>
      <c r="GN235" s="14"/>
      <c r="GO235" s="14"/>
      <c r="GP235" s="14"/>
      <c r="GQ235" s="14"/>
      <c r="GR235" s="14"/>
      <c r="GS235" s="14"/>
      <c r="GT235" s="14"/>
      <c r="GU235" s="14"/>
      <c r="GV235" s="14"/>
      <c r="GW235" s="14"/>
      <c r="GX235" s="14"/>
      <c r="GY235" s="14"/>
      <c r="GZ235" s="14"/>
      <c r="HA235" s="14"/>
      <c r="HB235" s="14"/>
      <c r="HC235" s="14"/>
      <c r="HD235" s="14"/>
      <c r="HE235" s="14"/>
      <c r="HF235" s="14"/>
      <c r="HG235" s="14"/>
      <c r="HH235" s="14"/>
      <c r="HI235" s="14"/>
      <c r="HJ235" s="14"/>
      <c r="HK235" s="14"/>
      <c r="HL235" s="14"/>
      <c r="HM235" s="14"/>
      <c r="HN235" s="14"/>
      <c r="HO235" s="14"/>
      <c r="HP235" s="14"/>
      <c r="HQ235" s="14"/>
      <c r="HR235" s="14"/>
      <c r="HS235" s="14"/>
      <c r="HT235" s="14"/>
      <c r="HU235" s="14"/>
      <c r="HV235" s="14"/>
      <c r="HW235" s="14"/>
      <c r="HX235" s="14"/>
      <c r="HY235" s="14"/>
      <c r="HZ235" s="14"/>
      <c r="IA235" s="14"/>
      <c r="IB235" s="14"/>
      <c r="IC235" s="14"/>
      <c r="ID235" s="14"/>
      <c r="IE235" s="14"/>
      <c r="IF235" s="14"/>
      <c r="IG235" s="14"/>
      <c r="IH235" s="14"/>
      <c r="II235" s="14"/>
      <c r="IJ235" s="14"/>
      <c r="IK235" s="14"/>
      <c r="IL235" s="14"/>
      <c r="IM235" s="14"/>
      <c r="IN235" s="14"/>
      <c r="IO235" s="14"/>
      <c r="IP235" s="14"/>
    </row>
    <row r="236" spans="1:250" s="1" customFormat="1">
      <c r="A236" s="13"/>
      <c r="B236" s="70" t="s">
        <v>291</v>
      </c>
      <c r="C236" s="35" t="s">
        <v>295</v>
      </c>
      <c r="D236" s="23">
        <v>382</v>
      </c>
      <c r="E236" s="23">
        <v>382</v>
      </c>
      <c r="F236" s="12">
        <f t="shared" si="6"/>
        <v>100</v>
      </c>
      <c r="G236" s="25"/>
      <c r="H236" s="14"/>
      <c r="I236" s="18"/>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c r="DK236" s="14"/>
      <c r="DL236" s="14"/>
      <c r="DM236" s="14"/>
      <c r="DN236" s="14"/>
      <c r="DO236" s="14"/>
      <c r="DP236" s="14"/>
      <c r="DQ236" s="14"/>
      <c r="DR236" s="14"/>
      <c r="DS236" s="14"/>
      <c r="DT236" s="14"/>
      <c r="DU236" s="14"/>
      <c r="DV236" s="14"/>
      <c r="DW236" s="14"/>
      <c r="DX236" s="14"/>
      <c r="DY236" s="14"/>
      <c r="DZ236" s="14"/>
      <c r="EA236" s="14"/>
      <c r="EB236" s="14"/>
      <c r="EC236" s="14"/>
      <c r="ED236" s="14"/>
      <c r="EE236" s="14"/>
      <c r="EF236" s="14"/>
      <c r="EG236" s="14"/>
      <c r="EH236" s="14"/>
      <c r="EI236" s="14"/>
      <c r="EJ236" s="14"/>
      <c r="EK236" s="14"/>
      <c r="EL236" s="14"/>
      <c r="EM236" s="14"/>
      <c r="EN236" s="14"/>
      <c r="EO236" s="14"/>
      <c r="EP236" s="14"/>
      <c r="EQ236" s="14"/>
      <c r="ER236" s="14"/>
      <c r="ES236" s="14"/>
      <c r="ET236" s="14"/>
      <c r="EU236" s="14"/>
      <c r="EV236" s="14"/>
      <c r="EW236" s="14"/>
      <c r="EX236" s="14"/>
      <c r="EY236" s="14"/>
      <c r="EZ236" s="14"/>
      <c r="FA236" s="14"/>
      <c r="FB236" s="14"/>
      <c r="FC236" s="14"/>
      <c r="FD236" s="14"/>
      <c r="FE236" s="14"/>
      <c r="FF236" s="14"/>
      <c r="FG236" s="14"/>
      <c r="FH236" s="14"/>
      <c r="FI236" s="14"/>
      <c r="FJ236" s="14"/>
      <c r="FK236" s="14"/>
      <c r="FL236" s="14"/>
      <c r="FM236" s="14"/>
      <c r="FN236" s="14"/>
      <c r="FO236" s="14"/>
      <c r="FP236" s="14"/>
      <c r="FQ236" s="14"/>
      <c r="FR236" s="14"/>
      <c r="FS236" s="14"/>
      <c r="FT236" s="14"/>
      <c r="FU236" s="14"/>
      <c r="FV236" s="14"/>
      <c r="FW236" s="14"/>
      <c r="FX236" s="14"/>
      <c r="FY236" s="14"/>
      <c r="FZ236" s="14"/>
      <c r="GA236" s="14"/>
      <c r="GB236" s="14"/>
      <c r="GC236" s="14"/>
      <c r="GD236" s="14"/>
      <c r="GE236" s="14"/>
      <c r="GF236" s="14"/>
      <c r="GG236" s="14"/>
      <c r="GH236" s="14"/>
      <c r="GI236" s="14"/>
      <c r="GJ236" s="14"/>
      <c r="GK236" s="14"/>
      <c r="GL236" s="14"/>
      <c r="GM236" s="14"/>
      <c r="GN236" s="14"/>
      <c r="GO236" s="14"/>
      <c r="GP236" s="14"/>
      <c r="GQ236" s="14"/>
      <c r="GR236" s="14"/>
      <c r="GS236" s="14"/>
      <c r="GT236" s="14"/>
      <c r="GU236" s="14"/>
      <c r="GV236" s="14"/>
      <c r="GW236" s="14"/>
      <c r="GX236" s="14"/>
      <c r="GY236" s="14"/>
      <c r="GZ236" s="14"/>
      <c r="HA236" s="14"/>
      <c r="HB236" s="14"/>
      <c r="HC236" s="14"/>
      <c r="HD236" s="14"/>
      <c r="HE236" s="14"/>
      <c r="HF236" s="14"/>
      <c r="HG236" s="14"/>
      <c r="HH236" s="14"/>
      <c r="HI236" s="14"/>
      <c r="HJ236" s="14"/>
      <c r="HK236" s="14"/>
      <c r="HL236" s="14"/>
      <c r="HM236" s="14"/>
      <c r="HN236" s="14"/>
      <c r="HO236" s="14"/>
      <c r="HP236" s="14"/>
      <c r="HQ236" s="14"/>
      <c r="HR236" s="14"/>
      <c r="HS236" s="14"/>
      <c r="HT236" s="14"/>
      <c r="HU236" s="14"/>
      <c r="HV236" s="14"/>
      <c r="HW236" s="14"/>
      <c r="HX236" s="14"/>
      <c r="HY236" s="14"/>
      <c r="HZ236" s="14"/>
      <c r="IA236" s="14"/>
      <c r="IB236" s="14"/>
      <c r="IC236" s="14"/>
      <c r="ID236" s="14"/>
      <c r="IE236" s="14"/>
      <c r="IF236" s="14"/>
      <c r="IG236" s="14"/>
      <c r="IH236" s="14"/>
      <c r="II236" s="14"/>
      <c r="IJ236" s="14"/>
      <c r="IK236" s="14"/>
      <c r="IL236" s="14"/>
      <c r="IM236" s="14"/>
      <c r="IN236" s="14"/>
      <c r="IO236" s="14"/>
      <c r="IP236" s="14"/>
    </row>
    <row r="237" spans="1:250" s="1" customFormat="1">
      <c r="A237" s="13"/>
      <c r="B237" s="70" t="s">
        <v>292</v>
      </c>
      <c r="C237" s="35" t="s">
        <v>296</v>
      </c>
      <c r="D237" s="23">
        <v>9</v>
      </c>
      <c r="E237" s="23">
        <v>10</v>
      </c>
      <c r="F237" s="12">
        <f t="shared" si="6"/>
        <v>111.11111111111111</v>
      </c>
      <c r="G237" s="25"/>
      <c r="H237" s="14"/>
      <c r="I237" s="18"/>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c r="DK237" s="14"/>
      <c r="DL237" s="14"/>
      <c r="DM237" s="14"/>
      <c r="DN237" s="14"/>
      <c r="DO237" s="14"/>
      <c r="DP237" s="14"/>
      <c r="DQ237" s="14"/>
      <c r="DR237" s="14"/>
      <c r="DS237" s="14"/>
      <c r="DT237" s="14"/>
      <c r="DU237" s="14"/>
      <c r="DV237" s="14"/>
      <c r="DW237" s="14"/>
      <c r="DX237" s="14"/>
      <c r="DY237" s="14"/>
      <c r="DZ237" s="14"/>
      <c r="EA237" s="14"/>
      <c r="EB237" s="14"/>
      <c r="EC237" s="14"/>
      <c r="ED237" s="14"/>
      <c r="EE237" s="14"/>
      <c r="EF237" s="14"/>
      <c r="EG237" s="14"/>
      <c r="EH237" s="14"/>
      <c r="EI237" s="14"/>
      <c r="EJ237" s="14"/>
      <c r="EK237" s="14"/>
      <c r="EL237" s="14"/>
      <c r="EM237" s="14"/>
      <c r="EN237" s="14"/>
      <c r="EO237" s="14"/>
      <c r="EP237" s="14"/>
      <c r="EQ237" s="14"/>
      <c r="ER237" s="14"/>
      <c r="ES237" s="14"/>
      <c r="ET237" s="14"/>
      <c r="EU237" s="14"/>
      <c r="EV237" s="14"/>
      <c r="EW237" s="14"/>
      <c r="EX237" s="14"/>
      <c r="EY237" s="14"/>
      <c r="EZ237" s="14"/>
      <c r="FA237" s="14"/>
      <c r="FB237" s="14"/>
      <c r="FC237" s="14"/>
      <c r="FD237" s="14"/>
      <c r="FE237" s="14"/>
      <c r="FF237" s="14"/>
      <c r="FG237" s="14"/>
      <c r="FH237" s="14"/>
      <c r="FI237" s="14"/>
      <c r="FJ237" s="14"/>
      <c r="FK237" s="14"/>
      <c r="FL237" s="14"/>
      <c r="FM237" s="14"/>
      <c r="FN237" s="14"/>
      <c r="FO237" s="14"/>
      <c r="FP237" s="14"/>
      <c r="FQ237" s="14"/>
      <c r="FR237" s="14"/>
      <c r="FS237" s="14"/>
      <c r="FT237" s="14"/>
      <c r="FU237" s="14"/>
      <c r="FV237" s="14"/>
      <c r="FW237" s="14"/>
      <c r="FX237" s="14"/>
      <c r="FY237" s="14"/>
      <c r="FZ237" s="14"/>
      <c r="GA237" s="14"/>
      <c r="GB237" s="14"/>
      <c r="GC237" s="14"/>
      <c r="GD237" s="14"/>
      <c r="GE237" s="14"/>
      <c r="GF237" s="14"/>
      <c r="GG237" s="14"/>
      <c r="GH237" s="14"/>
      <c r="GI237" s="14"/>
      <c r="GJ237" s="14"/>
      <c r="GK237" s="14"/>
      <c r="GL237" s="14"/>
      <c r="GM237" s="14"/>
      <c r="GN237" s="14"/>
      <c r="GO237" s="14"/>
      <c r="GP237" s="14"/>
      <c r="GQ237" s="14"/>
      <c r="GR237" s="14"/>
      <c r="GS237" s="14"/>
      <c r="GT237" s="14"/>
      <c r="GU237" s="14"/>
      <c r="GV237" s="14"/>
      <c r="GW237" s="14"/>
      <c r="GX237" s="14"/>
      <c r="GY237" s="14"/>
      <c r="GZ237" s="14"/>
      <c r="HA237" s="14"/>
      <c r="HB237" s="14"/>
      <c r="HC237" s="14"/>
      <c r="HD237" s="14"/>
      <c r="HE237" s="14"/>
      <c r="HF237" s="14"/>
      <c r="HG237" s="14"/>
      <c r="HH237" s="14"/>
      <c r="HI237" s="14"/>
      <c r="HJ237" s="14"/>
      <c r="HK237" s="14"/>
      <c r="HL237" s="14"/>
      <c r="HM237" s="14"/>
      <c r="HN237" s="14"/>
      <c r="HO237" s="14"/>
      <c r="HP237" s="14"/>
      <c r="HQ237" s="14"/>
      <c r="HR237" s="14"/>
      <c r="HS237" s="14"/>
      <c r="HT237" s="14"/>
      <c r="HU237" s="14"/>
      <c r="HV237" s="14"/>
      <c r="HW237" s="14"/>
      <c r="HX237" s="14"/>
      <c r="HY237" s="14"/>
      <c r="HZ237" s="14"/>
      <c r="IA237" s="14"/>
      <c r="IB237" s="14"/>
      <c r="IC237" s="14"/>
      <c r="ID237" s="14"/>
      <c r="IE237" s="14"/>
      <c r="IF237" s="14"/>
      <c r="IG237" s="14"/>
      <c r="IH237" s="14"/>
      <c r="II237" s="14"/>
      <c r="IJ237" s="14"/>
      <c r="IK237" s="14"/>
      <c r="IL237" s="14"/>
      <c r="IM237" s="14"/>
      <c r="IN237" s="14"/>
      <c r="IO237" s="14"/>
      <c r="IP237" s="14"/>
    </row>
    <row r="238" spans="1:250" s="1" customFormat="1">
      <c r="A238" s="13"/>
      <c r="B238" s="70" t="s">
        <v>293</v>
      </c>
      <c r="C238" s="35" t="s">
        <v>75</v>
      </c>
      <c r="D238" s="23">
        <v>272</v>
      </c>
      <c r="E238" s="23">
        <v>272</v>
      </c>
      <c r="F238" s="12">
        <f t="shared" si="6"/>
        <v>100</v>
      </c>
      <c r="G238" s="25"/>
      <c r="H238" s="14"/>
      <c r="I238" s="18"/>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c r="DK238" s="14"/>
      <c r="DL238" s="14"/>
      <c r="DM238" s="14"/>
      <c r="DN238" s="14"/>
      <c r="DO238" s="14"/>
      <c r="DP238" s="14"/>
      <c r="DQ238" s="14"/>
      <c r="DR238" s="14"/>
      <c r="DS238" s="14"/>
      <c r="DT238" s="14"/>
      <c r="DU238" s="14"/>
      <c r="DV238" s="14"/>
      <c r="DW238" s="14"/>
      <c r="DX238" s="14"/>
      <c r="DY238" s="14"/>
      <c r="DZ238" s="14"/>
      <c r="EA238" s="14"/>
      <c r="EB238" s="14"/>
      <c r="EC238" s="14"/>
      <c r="ED238" s="14"/>
      <c r="EE238" s="14"/>
      <c r="EF238" s="14"/>
      <c r="EG238" s="14"/>
      <c r="EH238" s="14"/>
      <c r="EI238" s="14"/>
      <c r="EJ238" s="14"/>
      <c r="EK238" s="14"/>
      <c r="EL238" s="14"/>
      <c r="EM238" s="14"/>
      <c r="EN238" s="14"/>
      <c r="EO238" s="14"/>
      <c r="EP238" s="14"/>
      <c r="EQ238" s="14"/>
      <c r="ER238" s="14"/>
      <c r="ES238" s="14"/>
      <c r="ET238" s="14"/>
      <c r="EU238" s="14"/>
      <c r="EV238" s="14"/>
      <c r="EW238" s="14"/>
      <c r="EX238" s="14"/>
      <c r="EY238" s="14"/>
      <c r="EZ238" s="14"/>
      <c r="FA238" s="14"/>
      <c r="FB238" s="14"/>
      <c r="FC238" s="14"/>
      <c r="FD238" s="14"/>
      <c r="FE238" s="14"/>
      <c r="FF238" s="14"/>
      <c r="FG238" s="14"/>
      <c r="FH238" s="14"/>
      <c r="FI238" s="14"/>
      <c r="FJ238" s="14"/>
      <c r="FK238" s="14"/>
      <c r="FL238" s="14"/>
      <c r="FM238" s="14"/>
      <c r="FN238" s="14"/>
      <c r="FO238" s="14"/>
      <c r="FP238" s="14"/>
      <c r="FQ238" s="14"/>
      <c r="FR238" s="14"/>
      <c r="FS238" s="14"/>
      <c r="FT238" s="14"/>
      <c r="FU238" s="14"/>
      <c r="FV238" s="14"/>
      <c r="FW238" s="14"/>
      <c r="FX238" s="14"/>
      <c r="FY238" s="14"/>
      <c r="FZ238" s="14"/>
      <c r="GA238" s="14"/>
      <c r="GB238" s="14"/>
      <c r="GC238" s="14"/>
      <c r="GD238" s="14"/>
      <c r="GE238" s="14"/>
      <c r="GF238" s="14"/>
      <c r="GG238" s="14"/>
      <c r="GH238" s="14"/>
      <c r="GI238" s="14"/>
      <c r="GJ238" s="14"/>
      <c r="GK238" s="14"/>
      <c r="GL238" s="14"/>
      <c r="GM238" s="14"/>
      <c r="GN238" s="14"/>
      <c r="GO238" s="14"/>
      <c r="GP238" s="14"/>
      <c r="GQ238" s="14"/>
      <c r="GR238" s="14"/>
      <c r="GS238" s="14"/>
      <c r="GT238" s="14"/>
      <c r="GU238" s="14"/>
      <c r="GV238" s="14"/>
      <c r="GW238" s="14"/>
      <c r="GX238" s="14"/>
      <c r="GY238" s="14"/>
      <c r="GZ238" s="14"/>
      <c r="HA238" s="14"/>
      <c r="HB238" s="14"/>
      <c r="HC238" s="14"/>
      <c r="HD238" s="14"/>
      <c r="HE238" s="14"/>
      <c r="HF238" s="14"/>
      <c r="HG238" s="14"/>
      <c r="HH238" s="14"/>
      <c r="HI238" s="14"/>
      <c r="HJ238" s="14"/>
      <c r="HK238" s="14"/>
      <c r="HL238" s="14"/>
      <c r="HM238" s="14"/>
      <c r="HN238" s="14"/>
      <c r="HO238" s="14"/>
      <c r="HP238" s="14"/>
      <c r="HQ238" s="14"/>
      <c r="HR238" s="14"/>
      <c r="HS238" s="14"/>
      <c r="HT238" s="14"/>
      <c r="HU238" s="14"/>
      <c r="HV238" s="14"/>
      <c r="HW238" s="14"/>
      <c r="HX238" s="14"/>
      <c r="HY238" s="14"/>
      <c r="HZ238" s="14"/>
      <c r="IA238" s="14"/>
      <c r="IB238" s="14"/>
      <c r="IC238" s="14"/>
      <c r="ID238" s="14"/>
      <c r="IE238" s="14"/>
      <c r="IF238" s="14"/>
      <c r="IG238" s="14"/>
      <c r="IH238" s="14"/>
      <c r="II238" s="14"/>
      <c r="IJ238" s="14"/>
      <c r="IK238" s="14"/>
      <c r="IL238" s="14"/>
      <c r="IM238" s="14"/>
      <c r="IN238" s="14"/>
      <c r="IO238" s="14"/>
      <c r="IP238" s="14"/>
    </row>
    <row r="239" spans="1:250" s="1" customFormat="1">
      <c r="A239" s="13"/>
      <c r="B239" s="70" t="s">
        <v>297</v>
      </c>
      <c r="C239" s="35" t="s">
        <v>75</v>
      </c>
      <c r="D239" s="23">
        <v>273</v>
      </c>
      <c r="E239" s="23">
        <v>273</v>
      </c>
      <c r="F239" s="12">
        <f t="shared" si="6"/>
        <v>100</v>
      </c>
      <c r="G239" s="25"/>
      <c r="H239" s="14"/>
      <c r="I239" s="18"/>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c r="DK239" s="14"/>
      <c r="DL239" s="14"/>
      <c r="DM239" s="14"/>
      <c r="DN239" s="14"/>
      <c r="DO239" s="14"/>
      <c r="DP239" s="14"/>
      <c r="DQ239" s="14"/>
      <c r="DR239" s="14"/>
      <c r="DS239" s="14"/>
      <c r="DT239" s="14"/>
      <c r="DU239" s="14"/>
      <c r="DV239" s="14"/>
      <c r="DW239" s="14"/>
      <c r="DX239" s="14"/>
      <c r="DY239" s="14"/>
      <c r="DZ239" s="14"/>
      <c r="EA239" s="14"/>
      <c r="EB239" s="14"/>
      <c r="EC239" s="14"/>
      <c r="ED239" s="14"/>
      <c r="EE239" s="14"/>
      <c r="EF239" s="14"/>
      <c r="EG239" s="14"/>
      <c r="EH239" s="14"/>
      <c r="EI239" s="14"/>
      <c r="EJ239" s="14"/>
      <c r="EK239" s="14"/>
      <c r="EL239" s="14"/>
      <c r="EM239" s="14"/>
      <c r="EN239" s="14"/>
      <c r="EO239" s="14"/>
      <c r="EP239" s="14"/>
      <c r="EQ239" s="14"/>
      <c r="ER239" s="14"/>
      <c r="ES239" s="14"/>
      <c r="ET239" s="14"/>
      <c r="EU239" s="14"/>
      <c r="EV239" s="14"/>
      <c r="EW239" s="14"/>
      <c r="EX239" s="14"/>
      <c r="EY239" s="14"/>
      <c r="EZ239" s="14"/>
      <c r="FA239" s="14"/>
      <c r="FB239" s="14"/>
      <c r="FC239" s="14"/>
      <c r="FD239" s="14"/>
      <c r="FE239" s="14"/>
      <c r="FF239" s="14"/>
      <c r="FG239" s="14"/>
      <c r="FH239" s="14"/>
      <c r="FI239" s="14"/>
      <c r="FJ239" s="14"/>
      <c r="FK239" s="14"/>
      <c r="FL239" s="14"/>
      <c r="FM239" s="14"/>
      <c r="FN239" s="14"/>
      <c r="FO239" s="14"/>
      <c r="FP239" s="14"/>
      <c r="FQ239" s="14"/>
      <c r="FR239" s="14"/>
      <c r="FS239" s="14"/>
      <c r="FT239" s="14"/>
      <c r="FU239" s="14"/>
      <c r="FV239" s="14"/>
      <c r="FW239" s="14"/>
      <c r="FX239" s="14"/>
      <c r="FY239" s="14"/>
      <c r="FZ239" s="14"/>
      <c r="GA239" s="14"/>
      <c r="GB239" s="14"/>
      <c r="GC239" s="14"/>
      <c r="GD239" s="14"/>
      <c r="GE239" s="14"/>
      <c r="GF239" s="14"/>
      <c r="GG239" s="14"/>
      <c r="GH239" s="14"/>
      <c r="GI239" s="14"/>
      <c r="GJ239" s="14"/>
      <c r="GK239" s="14"/>
      <c r="GL239" s="14"/>
      <c r="GM239" s="14"/>
      <c r="GN239" s="14"/>
      <c r="GO239" s="14"/>
      <c r="GP239" s="14"/>
      <c r="GQ239" s="14"/>
      <c r="GR239" s="14"/>
      <c r="GS239" s="14"/>
      <c r="GT239" s="14"/>
      <c r="GU239" s="14"/>
      <c r="GV239" s="14"/>
      <c r="GW239" s="14"/>
      <c r="GX239" s="14"/>
      <c r="GY239" s="14"/>
      <c r="GZ239" s="14"/>
      <c r="HA239" s="14"/>
      <c r="HB239" s="14"/>
      <c r="HC239" s="14"/>
      <c r="HD239" s="14"/>
      <c r="HE239" s="14"/>
      <c r="HF239" s="14"/>
      <c r="HG239" s="14"/>
      <c r="HH239" s="14"/>
      <c r="HI239" s="14"/>
      <c r="HJ239" s="14"/>
      <c r="HK239" s="14"/>
      <c r="HL239" s="14"/>
      <c r="HM239" s="14"/>
      <c r="HN239" s="14"/>
      <c r="HO239" s="14"/>
      <c r="HP239" s="14"/>
      <c r="HQ239" s="14"/>
      <c r="HR239" s="14"/>
      <c r="HS239" s="14"/>
      <c r="HT239" s="14"/>
      <c r="HU239" s="14"/>
      <c r="HV239" s="14"/>
      <c r="HW239" s="14"/>
      <c r="HX239" s="14"/>
      <c r="HY239" s="14"/>
      <c r="HZ239" s="14"/>
      <c r="IA239" s="14"/>
      <c r="IB239" s="14"/>
      <c r="IC239" s="14"/>
      <c r="ID239" s="14"/>
      <c r="IE239" s="14"/>
      <c r="IF239" s="14"/>
      <c r="IG239" s="14"/>
      <c r="IH239" s="14"/>
      <c r="II239" s="14"/>
      <c r="IJ239" s="14"/>
      <c r="IK239" s="14"/>
      <c r="IL239" s="14"/>
      <c r="IM239" s="14"/>
      <c r="IN239" s="14"/>
      <c r="IO239" s="14"/>
      <c r="IP239" s="14"/>
    </row>
    <row r="240" spans="1:250" s="1" customFormat="1">
      <c r="A240" s="13"/>
      <c r="B240" s="70" t="s">
        <v>298</v>
      </c>
      <c r="C240" s="35" t="s">
        <v>295</v>
      </c>
      <c r="D240" s="23">
        <v>100.5</v>
      </c>
      <c r="E240" s="23">
        <v>100.5</v>
      </c>
      <c r="F240" s="12">
        <f t="shared" si="6"/>
        <v>100</v>
      </c>
      <c r="G240" s="25"/>
      <c r="H240" s="14"/>
      <c r="I240" s="18"/>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c r="DK240" s="14"/>
      <c r="DL240" s="14"/>
      <c r="DM240" s="14"/>
      <c r="DN240" s="14"/>
      <c r="DO240" s="14"/>
      <c r="DP240" s="14"/>
      <c r="DQ240" s="14"/>
      <c r="DR240" s="14"/>
      <c r="DS240" s="14"/>
      <c r="DT240" s="14"/>
      <c r="DU240" s="14"/>
      <c r="DV240" s="14"/>
      <c r="DW240" s="14"/>
      <c r="DX240" s="14"/>
      <c r="DY240" s="14"/>
      <c r="DZ240" s="14"/>
      <c r="EA240" s="14"/>
      <c r="EB240" s="14"/>
      <c r="EC240" s="14"/>
      <c r="ED240" s="14"/>
      <c r="EE240" s="14"/>
      <c r="EF240" s="14"/>
      <c r="EG240" s="14"/>
      <c r="EH240" s="14"/>
      <c r="EI240" s="14"/>
      <c r="EJ240" s="14"/>
      <c r="EK240" s="14"/>
      <c r="EL240" s="14"/>
      <c r="EM240" s="14"/>
      <c r="EN240" s="14"/>
      <c r="EO240" s="14"/>
      <c r="EP240" s="14"/>
      <c r="EQ240" s="14"/>
      <c r="ER240" s="14"/>
      <c r="ES240" s="14"/>
      <c r="ET240" s="14"/>
      <c r="EU240" s="14"/>
      <c r="EV240" s="14"/>
      <c r="EW240" s="14"/>
      <c r="EX240" s="14"/>
      <c r="EY240" s="14"/>
      <c r="EZ240" s="14"/>
      <c r="FA240" s="14"/>
      <c r="FB240" s="14"/>
      <c r="FC240" s="14"/>
      <c r="FD240" s="14"/>
      <c r="FE240" s="14"/>
      <c r="FF240" s="14"/>
      <c r="FG240" s="14"/>
      <c r="FH240" s="14"/>
      <c r="FI240" s="14"/>
      <c r="FJ240" s="14"/>
      <c r="FK240" s="14"/>
      <c r="FL240" s="14"/>
      <c r="FM240" s="14"/>
      <c r="FN240" s="14"/>
      <c r="FO240" s="14"/>
      <c r="FP240" s="14"/>
      <c r="FQ240" s="14"/>
      <c r="FR240" s="14"/>
      <c r="FS240" s="14"/>
      <c r="FT240" s="14"/>
      <c r="FU240" s="14"/>
      <c r="FV240" s="14"/>
      <c r="FW240" s="14"/>
      <c r="FX240" s="14"/>
      <c r="FY240" s="14"/>
      <c r="FZ240" s="14"/>
      <c r="GA240" s="14"/>
      <c r="GB240" s="14"/>
      <c r="GC240" s="14"/>
      <c r="GD240" s="14"/>
      <c r="GE240" s="14"/>
      <c r="GF240" s="14"/>
      <c r="GG240" s="14"/>
      <c r="GH240" s="14"/>
      <c r="GI240" s="14"/>
      <c r="GJ240" s="14"/>
      <c r="GK240" s="14"/>
      <c r="GL240" s="14"/>
      <c r="GM240" s="14"/>
      <c r="GN240" s="14"/>
      <c r="GO240" s="14"/>
      <c r="GP240" s="14"/>
      <c r="GQ240" s="14"/>
      <c r="GR240" s="14"/>
      <c r="GS240" s="14"/>
      <c r="GT240" s="14"/>
      <c r="GU240" s="14"/>
      <c r="GV240" s="14"/>
      <c r="GW240" s="14"/>
      <c r="GX240" s="14"/>
      <c r="GY240" s="14"/>
      <c r="GZ240" s="14"/>
      <c r="HA240" s="14"/>
      <c r="HB240" s="14"/>
      <c r="HC240" s="14"/>
      <c r="HD240" s="14"/>
      <c r="HE240" s="14"/>
      <c r="HF240" s="14"/>
      <c r="HG240" s="14"/>
      <c r="HH240" s="14"/>
      <c r="HI240" s="14"/>
      <c r="HJ240" s="14"/>
      <c r="HK240" s="14"/>
      <c r="HL240" s="14"/>
      <c r="HM240" s="14"/>
      <c r="HN240" s="14"/>
      <c r="HO240" s="14"/>
      <c r="HP240" s="14"/>
      <c r="HQ240" s="14"/>
      <c r="HR240" s="14"/>
      <c r="HS240" s="14"/>
      <c r="HT240" s="14"/>
      <c r="HU240" s="14"/>
      <c r="HV240" s="14"/>
      <c r="HW240" s="14"/>
      <c r="HX240" s="14"/>
      <c r="HY240" s="14"/>
      <c r="HZ240" s="14"/>
      <c r="IA240" s="14"/>
      <c r="IB240" s="14"/>
      <c r="IC240" s="14"/>
      <c r="ID240" s="14"/>
      <c r="IE240" s="14"/>
      <c r="IF240" s="14"/>
      <c r="IG240" s="14"/>
      <c r="IH240" s="14"/>
      <c r="II240" s="14"/>
      <c r="IJ240" s="14"/>
      <c r="IK240" s="14"/>
      <c r="IL240" s="14"/>
      <c r="IM240" s="14"/>
      <c r="IN240" s="14"/>
      <c r="IO240" s="14"/>
      <c r="IP240" s="14"/>
    </row>
    <row r="241" spans="1:250" s="1" customFormat="1" ht="15.75" customHeight="1">
      <c r="A241" s="13"/>
      <c r="B241" s="70" t="s">
        <v>299</v>
      </c>
      <c r="C241" s="35" t="s">
        <v>75</v>
      </c>
      <c r="D241" s="23">
        <v>405</v>
      </c>
      <c r="E241" s="23">
        <v>405</v>
      </c>
      <c r="F241" s="12">
        <f t="shared" si="6"/>
        <v>100</v>
      </c>
      <c r="G241" s="25"/>
      <c r="H241" s="14"/>
      <c r="I241" s="18"/>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c r="DO241" s="14"/>
      <c r="DP241" s="14"/>
      <c r="DQ241" s="14"/>
      <c r="DR241" s="14"/>
      <c r="DS241" s="14"/>
      <c r="DT241" s="14"/>
      <c r="DU241" s="14"/>
      <c r="DV241" s="14"/>
      <c r="DW241" s="14"/>
      <c r="DX241" s="14"/>
      <c r="DY241" s="14"/>
      <c r="DZ241" s="14"/>
      <c r="EA241" s="14"/>
      <c r="EB241" s="14"/>
      <c r="EC241" s="14"/>
      <c r="ED241" s="14"/>
      <c r="EE241" s="14"/>
      <c r="EF241" s="14"/>
      <c r="EG241" s="14"/>
      <c r="EH241" s="14"/>
      <c r="EI241" s="14"/>
      <c r="EJ241" s="14"/>
      <c r="EK241" s="14"/>
      <c r="EL241" s="14"/>
      <c r="EM241" s="14"/>
      <c r="EN241" s="14"/>
      <c r="EO241" s="14"/>
      <c r="EP241" s="14"/>
      <c r="EQ241" s="14"/>
      <c r="ER241" s="14"/>
      <c r="ES241" s="14"/>
      <c r="ET241" s="14"/>
      <c r="EU241" s="14"/>
      <c r="EV241" s="14"/>
      <c r="EW241" s="14"/>
      <c r="EX241" s="14"/>
      <c r="EY241" s="14"/>
      <c r="EZ241" s="14"/>
      <c r="FA241" s="14"/>
      <c r="FB241" s="14"/>
      <c r="FC241" s="14"/>
      <c r="FD241" s="14"/>
      <c r="FE241" s="14"/>
      <c r="FF241" s="14"/>
      <c r="FG241" s="14"/>
      <c r="FH241" s="14"/>
      <c r="FI241" s="14"/>
      <c r="FJ241" s="14"/>
      <c r="FK241" s="14"/>
      <c r="FL241" s="14"/>
      <c r="FM241" s="14"/>
      <c r="FN241" s="14"/>
      <c r="FO241" s="14"/>
      <c r="FP241" s="14"/>
      <c r="FQ241" s="14"/>
      <c r="FR241" s="14"/>
      <c r="FS241" s="14"/>
      <c r="FT241" s="14"/>
      <c r="FU241" s="14"/>
      <c r="FV241" s="14"/>
      <c r="FW241" s="14"/>
      <c r="FX241" s="14"/>
      <c r="FY241" s="14"/>
      <c r="FZ241" s="14"/>
      <c r="GA241" s="14"/>
      <c r="GB241" s="14"/>
      <c r="GC241" s="14"/>
      <c r="GD241" s="14"/>
      <c r="GE241" s="14"/>
      <c r="GF241" s="14"/>
      <c r="GG241" s="14"/>
      <c r="GH241" s="14"/>
      <c r="GI241" s="14"/>
      <c r="GJ241" s="14"/>
      <c r="GK241" s="14"/>
      <c r="GL241" s="14"/>
      <c r="GM241" s="14"/>
      <c r="GN241" s="14"/>
      <c r="GO241" s="14"/>
      <c r="GP241" s="14"/>
      <c r="GQ241" s="14"/>
      <c r="GR241" s="14"/>
      <c r="GS241" s="14"/>
      <c r="GT241" s="14"/>
      <c r="GU241" s="14"/>
      <c r="GV241" s="14"/>
      <c r="GW241" s="14"/>
      <c r="GX241" s="14"/>
      <c r="GY241" s="14"/>
      <c r="GZ241" s="14"/>
      <c r="HA241" s="14"/>
      <c r="HB241" s="14"/>
      <c r="HC241" s="14"/>
      <c r="HD241" s="14"/>
      <c r="HE241" s="14"/>
      <c r="HF241" s="14"/>
      <c r="HG241" s="14"/>
      <c r="HH241" s="14"/>
      <c r="HI241" s="14"/>
      <c r="HJ241" s="14"/>
      <c r="HK241" s="14"/>
      <c r="HL241" s="14"/>
      <c r="HM241" s="14"/>
      <c r="HN241" s="14"/>
      <c r="HO241" s="14"/>
      <c r="HP241" s="14"/>
      <c r="HQ241" s="14"/>
      <c r="HR241" s="14"/>
      <c r="HS241" s="14"/>
      <c r="HT241" s="14"/>
      <c r="HU241" s="14"/>
      <c r="HV241" s="14"/>
      <c r="HW241" s="14"/>
      <c r="HX241" s="14"/>
      <c r="HY241" s="14"/>
      <c r="HZ241" s="14"/>
      <c r="IA241" s="14"/>
      <c r="IB241" s="14"/>
      <c r="IC241" s="14"/>
      <c r="ID241" s="14"/>
      <c r="IE241" s="14"/>
      <c r="IF241" s="14"/>
      <c r="IG241" s="14"/>
      <c r="IH241" s="14"/>
      <c r="II241" s="14"/>
      <c r="IJ241" s="14"/>
      <c r="IK241" s="14"/>
      <c r="IL241" s="14"/>
      <c r="IM241" s="14"/>
      <c r="IN241" s="14"/>
      <c r="IO241" s="14"/>
      <c r="IP241" s="14"/>
    </row>
    <row r="242" spans="1:250" s="1" customFormat="1">
      <c r="A242" s="13"/>
      <c r="B242" s="70" t="s">
        <v>300</v>
      </c>
      <c r="C242" s="35" t="s">
        <v>75</v>
      </c>
      <c r="D242" s="23">
        <v>56</v>
      </c>
      <c r="E242" s="23">
        <v>56</v>
      </c>
      <c r="F242" s="12">
        <f t="shared" si="6"/>
        <v>100</v>
      </c>
      <c r="G242" s="25"/>
      <c r="H242" s="14"/>
      <c r="I242" s="18"/>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c r="DK242" s="14"/>
      <c r="DL242" s="14"/>
      <c r="DM242" s="14"/>
      <c r="DN242" s="14"/>
      <c r="DO242" s="14"/>
      <c r="DP242" s="14"/>
      <c r="DQ242" s="14"/>
      <c r="DR242" s="14"/>
      <c r="DS242" s="14"/>
      <c r="DT242" s="14"/>
      <c r="DU242" s="14"/>
      <c r="DV242" s="14"/>
      <c r="DW242" s="14"/>
      <c r="DX242" s="14"/>
      <c r="DY242" s="14"/>
      <c r="DZ242" s="14"/>
      <c r="EA242" s="14"/>
      <c r="EB242" s="14"/>
      <c r="EC242" s="14"/>
      <c r="ED242" s="14"/>
      <c r="EE242" s="14"/>
      <c r="EF242" s="14"/>
      <c r="EG242" s="14"/>
      <c r="EH242" s="14"/>
      <c r="EI242" s="14"/>
      <c r="EJ242" s="14"/>
      <c r="EK242" s="14"/>
      <c r="EL242" s="14"/>
      <c r="EM242" s="14"/>
      <c r="EN242" s="14"/>
      <c r="EO242" s="14"/>
      <c r="EP242" s="14"/>
      <c r="EQ242" s="14"/>
      <c r="ER242" s="14"/>
      <c r="ES242" s="14"/>
      <c r="ET242" s="14"/>
      <c r="EU242" s="14"/>
      <c r="EV242" s="14"/>
      <c r="EW242" s="14"/>
      <c r="EX242" s="14"/>
      <c r="EY242" s="14"/>
      <c r="EZ242" s="14"/>
      <c r="FA242" s="14"/>
      <c r="FB242" s="14"/>
      <c r="FC242" s="14"/>
      <c r="FD242" s="14"/>
      <c r="FE242" s="14"/>
      <c r="FF242" s="14"/>
      <c r="FG242" s="14"/>
      <c r="FH242" s="14"/>
      <c r="FI242" s="14"/>
      <c r="FJ242" s="14"/>
      <c r="FK242" s="14"/>
      <c r="FL242" s="14"/>
      <c r="FM242" s="14"/>
      <c r="FN242" s="14"/>
      <c r="FO242" s="14"/>
      <c r="FP242" s="14"/>
      <c r="FQ242" s="14"/>
      <c r="FR242" s="14"/>
      <c r="FS242" s="14"/>
      <c r="FT242" s="14"/>
      <c r="FU242" s="14"/>
      <c r="FV242" s="14"/>
      <c r="FW242" s="14"/>
      <c r="FX242" s="14"/>
      <c r="FY242" s="14"/>
      <c r="FZ242" s="14"/>
      <c r="GA242" s="14"/>
      <c r="GB242" s="14"/>
      <c r="GC242" s="14"/>
      <c r="GD242" s="14"/>
      <c r="GE242" s="14"/>
      <c r="GF242" s="14"/>
      <c r="GG242" s="14"/>
      <c r="GH242" s="14"/>
      <c r="GI242" s="14"/>
      <c r="GJ242" s="14"/>
      <c r="GK242" s="14"/>
      <c r="GL242" s="14"/>
      <c r="GM242" s="14"/>
      <c r="GN242" s="14"/>
      <c r="GO242" s="14"/>
      <c r="GP242" s="14"/>
      <c r="GQ242" s="14"/>
      <c r="GR242" s="14"/>
      <c r="GS242" s="14"/>
      <c r="GT242" s="14"/>
      <c r="GU242" s="14"/>
      <c r="GV242" s="14"/>
      <c r="GW242" s="14"/>
      <c r="GX242" s="14"/>
      <c r="GY242" s="14"/>
      <c r="GZ242" s="14"/>
      <c r="HA242" s="14"/>
      <c r="HB242" s="14"/>
      <c r="HC242" s="14"/>
      <c r="HD242" s="14"/>
      <c r="HE242" s="14"/>
      <c r="HF242" s="14"/>
      <c r="HG242" s="14"/>
      <c r="HH242" s="14"/>
      <c r="HI242" s="14"/>
      <c r="HJ242" s="14"/>
      <c r="HK242" s="14"/>
      <c r="HL242" s="14"/>
      <c r="HM242" s="14"/>
      <c r="HN242" s="14"/>
      <c r="HO242" s="14"/>
      <c r="HP242" s="14"/>
      <c r="HQ242" s="14"/>
      <c r="HR242" s="14"/>
      <c r="HS242" s="14"/>
      <c r="HT242" s="14"/>
      <c r="HU242" s="14"/>
      <c r="HV242" s="14"/>
      <c r="HW242" s="14"/>
      <c r="HX242" s="14"/>
      <c r="HY242" s="14"/>
      <c r="HZ242" s="14"/>
      <c r="IA242" s="14"/>
      <c r="IB242" s="14"/>
      <c r="IC242" s="14"/>
      <c r="ID242" s="14"/>
      <c r="IE242" s="14"/>
      <c r="IF242" s="14"/>
      <c r="IG242" s="14"/>
      <c r="IH242" s="14"/>
      <c r="II242" s="14"/>
      <c r="IJ242" s="14"/>
      <c r="IK242" s="14"/>
      <c r="IL242" s="14"/>
      <c r="IM242" s="14"/>
      <c r="IN242" s="14"/>
      <c r="IO242" s="14"/>
      <c r="IP242" s="14"/>
    </row>
    <row r="243" spans="1:250" s="1" customFormat="1" ht="30">
      <c r="A243" s="13"/>
      <c r="B243" s="70" t="s">
        <v>301</v>
      </c>
      <c r="C243" s="35" t="s">
        <v>75</v>
      </c>
      <c r="D243" s="23">
        <v>130</v>
      </c>
      <c r="E243" s="23">
        <v>130</v>
      </c>
      <c r="F243" s="12">
        <f t="shared" si="6"/>
        <v>100</v>
      </c>
      <c r="G243" s="25"/>
      <c r="H243" s="14"/>
      <c r="I243" s="18"/>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c r="DK243" s="14"/>
      <c r="DL243" s="14"/>
      <c r="DM243" s="14"/>
      <c r="DN243" s="14"/>
      <c r="DO243" s="14"/>
      <c r="DP243" s="14"/>
      <c r="DQ243" s="14"/>
      <c r="DR243" s="14"/>
      <c r="DS243" s="14"/>
      <c r="DT243" s="14"/>
      <c r="DU243" s="14"/>
      <c r="DV243" s="14"/>
      <c r="DW243" s="14"/>
      <c r="DX243" s="14"/>
      <c r="DY243" s="14"/>
      <c r="DZ243" s="14"/>
      <c r="EA243" s="14"/>
      <c r="EB243" s="14"/>
      <c r="EC243" s="14"/>
      <c r="ED243" s="14"/>
      <c r="EE243" s="14"/>
      <c r="EF243" s="14"/>
      <c r="EG243" s="14"/>
      <c r="EH243" s="14"/>
      <c r="EI243" s="14"/>
      <c r="EJ243" s="14"/>
      <c r="EK243" s="14"/>
      <c r="EL243" s="14"/>
      <c r="EM243" s="14"/>
      <c r="EN243" s="14"/>
      <c r="EO243" s="14"/>
      <c r="EP243" s="14"/>
      <c r="EQ243" s="14"/>
      <c r="ER243" s="14"/>
      <c r="ES243" s="14"/>
      <c r="ET243" s="14"/>
      <c r="EU243" s="14"/>
      <c r="EV243" s="14"/>
      <c r="EW243" s="14"/>
      <c r="EX243" s="14"/>
      <c r="EY243" s="14"/>
      <c r="EZ243" s="14"/>
      <c r="FA243" s="14"/>
      <c r="FB243" s="14"/>
      <c r="FC243" s="14"/>
      <c r="FD243" s="14"/>
      <c r="FE243" s="14"/>
      <c r="FF243" s="14"/>
      <c r="FG243" s="14"/>
      <c r="FH243" s="14"/>
      <c r="FI243" s="14"/>
      <c r="FJ243" s="14"/>
      <c r="FK243" s="14"/>
      <c r="FL243" s="14"/>
      <c r="FM243" s="14"/>
      <c r="FN243" s="14"/>
      <c r="FO243" s="14"/>
      <c r="FP243" s="14"/>
      <c r="FQ243" s="14"/>
      <c r="FR243" s="14"/>
      <c r="FS243" s="14"/>
      <c r="FT243" s="14"/>
      <c r="FU243" s="14"/>
      <c r="FV243" s="14"/>
      <c r="FW243" s="14"/>
      <c r="FX243" s="14"/>
      <c r="FY243" s="14"/>
      <c r="FZ243" s="14"/>
      <c r="GA243" s="14"/>
      <c r="GB243" s="14"/>
      <c r="GC243" s="14"/>
      <c r="GD243" s="14"/>
      <c r="GE243" s="14"/>
      <c r="GF243" s="14"/>
      <c r="GG243" s="14"/>
      <c r="GH243" s="14"/>
      <c r="GI243" s="14"/>
      <c r="GJ243" s="14"/>
      <c r="GK243" s="14"/>
      <c r="GL243" s="14"/>
      <c r="GM243" s="14"/>
      <c r="GN243" s="14"/>
      <c r="GO243" s="14"/>
      <c r="GP243" s="14"/>
      <c r="GQ243" s="14"/>
      <c r="GR243" s="14"/>
      <c r="GS243" s="14"/>
      <c r="GT243" s="14"/>
      <c r="GU243" s="14"/>
      <c r="GV243" s="14"/>
      <c r="GW243" s="14"/>
      <c r="GX243" s="14"/>
      <c r="GY243" s="14"/>
      <c r="GZ243" s="14"/>
      <c r="HA243" s="14"/>
      <c r="HB243" s="14"/>
      <c r="HC243" s="14"/>
      <c r="HD243" s="14"/>
      <c r="HE243" s="14"/>
      <c r="HF243" s="14"/>
      <c r="HG243" s="14"/>
      <c r="HH243" s="14"/>
      <c r="HI243" s="14"/>
      <c r="HJ243" s="14"/>
      <c r="HK243" s="14"/>
      <c r="HL243" s="14"/>
      <c r="HM243" s="14"/>
      <c r="HN243" s="14"/>
      <c r="HO243" s="14"/>
      <c r="HP243" s="14"/>
      <c r="HQ243" s="14"/>
      <c r="HR243" s="14"/>
      <c r="HS243" s="14"/>
      <c r="HT243" s="14"/>
      <c r="HU243" s="14"/>
      <c r="HV243" s="14"/>
      <c r="HW243" s="14"/>
      <c r="HX243" s="14"/>
      <c r="HY243" s="14"/>
      <c r="HZ243" s="14"/>
      <c r="IA243" s="14"/>
      <c r="IB243" s="14"/>
      <c r="IC243" s="14"/>
      <c r="ID243" s="14"/>
      <c r="IE243" s="14"/>
      <c r="IF243" s="14"/>
      <c r="IG243" s="14"/>
      <c r="IH243" s="14"/>
      <c r="II243" s="14"/>
      <c r="IJ243" s="14"/>
      <c r="IK243" s="14"/>
      <c r="IL243" s="14"/>
      <c r="IM243" s="14"/>
      <c r="IN243" s="14"/>
      <c r="IO243" s="14"/>
      <c r="IP243" s="14"/>
    </row>
    <row r="244" spans="1:250" s="1" customFormat="1" ht="30">
      <c r="A244" s="13"/>
      <c r="B244" s="70" t="s">
        <v>302</v>
      </c>
      <c r="C244" s="35" t="s">
        <v>33</v>
      </c>
      <c r="D244" s="23">
        <v>1.9</v>
      </c>
      <c r="E244" s="23">
        <v>1.9</v>
      </c>
      <c r="F244" s="12">
        <f t="shared" si="6"/>
        <v>100</v>
      </c>
      <c r="G244" s="25"/>
      <c r="H244" s="14"/>
      <c r="I244" s="18"/>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c r="DK244" s="14"/>
      <c r="DL244" s="14"/>
      <c r="DM244" s="14"/>
      <c r="DN244" s="14"/>
      <c r="DO244" s="14"/>
      <c r="DP244" s="14"/>
      <c r="DQ244" s="14"/>
      <c r="DR244" s="14"/>
      <c r="DS244" s="14"/>
      <c r="DT244" s="14"/>
      <c r="DU244" s="14"/>
      <c r="DV244" s="14"/>
      <c r="DW244" s="14"/>
      <c r="DX244" s="14"/>
      <c r="DY244" s="14"/>
      <c r="DZ244" s="14"/>
      <c r="EA244" s="14"/>
      <c r="EB244" s="14"/>
      <c r="EC244" s="14"/>
      <c r="ED244" s="14"/>
      <c r="EE244" s="14"/>
      <c r="EF244" s="14"/>
      <c r="EG244" s="14"/>
      <c r="EH244" s="14"/>
      <c r="EI244" s="14"/>
      <c r="EJ244" s="14"/>
      <c r="EK244" s="14"/>
      <c r="EL244" s="14"/>
      <c r="EM244" s="14"/>
      <c r="EN244" s="14"/>
      <c r="EO244" s="14"/>
      <c r="EP244" s="14"/>
      <c r="EQ244" s="14"/>
      <c r="ER244" s="14"/>
      <c r="ES244" s="14"/>
      <c r="ET244" s="14"/>
      <c r="EU244" s="14"/>
      <c r="EV244" s="14"/>
      <c r="EW244" s="14"/>
      <c r="EX244" s="14"/>
      <c r="EY244" s="14"/>
      <c r="EZ244" s="14"/>
      <c r="FA244" s="14"/>
      <c r="FB244" s="14"/>
      <c r="FC244" s="14"/>
      <c r="FD244" s="14"/>
      <c r="FE244" s="14"/>
      <c r="FF244" s="14"/>
      <c r="FG244" s="14"/>
      <c r="FH244" s="14"/>
      <c r="FI244" s="14"/>
      <c r="FJ244" s="14"/>
      <c r="FK244" s="14"/>
      <c r="FL244" s="14"/>
      <c r="FM244" s="14"/>
      <c r="FN244" s="14"/>
      <c r="FO244" s="14"/>
      <c r="FP244" s="14"/>
      <c r="FQ244" s="14"/>
      <c r="FR244" s="14"/>
      <c r="FS244" s="14"/>
      <c r="FT244" s="14"/>
      <c r="FU244" s="14"/>
      <c r="FV244" s="14"/>
      <c r="FW244" s="14"/>
      <c r="FX244" s="14"/>
      <c r="FY244" s="14"/>
      <c r="FZ244" s="14"/>
      <c r="GA244" s="14"/>
      <c r="GB244" s="14"/>
      <c r="GC244" s="14"/>
      <c r="GD244" s="14"/>
      <c r="GE244" s="14"/>
      <c r="GF244" s="14"/>
      <c r="GG244" s="14"/>
      <c r="GH244" s="14"/>
      <c r="GI244" s="14"/>
      <c r="GJ244" s="14"/>
      <c r="GK244" s="14"/>
      <c r="GL244" s="14"/>
      <c r="GM244" s="14"/>
      <c r="GN244" s="14"/>
      <c r="GO244" s="14"/>
      <c r="GP244" s="14"/>
      <c r="GQ244" s="14"/>
      <c r="GR244" s="14"/>
      <c r="GS244" s="14"/>
      <c r="GT244" s="14"/>
      <c r="GU244" s="14"/>
      <c r="GV244" s="14"/>
      <c r="GW244" s="14"/>
      <c r="GX244" s="14"/>
      <c r="GY244" s="14"/>
      <c r="GZ244" s="14"/>
      <c r="HA244" s="14"/>
      <c r="HB244" s="14"/>
      <c r="HC244" s="14"/>
      <c r="HD244" s="14"/>
      <c r="HE244" s="14"/>
      <c r="HF244" s="14"/>
      <c r="HG244" s="14"/>
      <c r="HH244" s="14"/>
      <c r="HI244" s="14"/>
      <c r="HJ244" s="14"/>
      <c r="HK244" s="14"/>
      <c r="HL244" s="14"/>
      <c r="HM244" s="14"/>
      <c r="HN244" s="14"/>
      <c r="HO244" s="14"/>
      <c r="HP244" s="14"/>
      <c r="HQ244" s="14"/>
      <c r="HR244" s="14"/>
      <c r="HS244" s="14"/>
      <c r="HT244" s="14"/>
      <c r="HU244" s="14"/>
      <c r="HV244" s="14"/>
      <c r="HW244" s="14"/>
      <c r="HX244" s="14"/>
      <c r="HY244" s="14"/>
      <c r="HZ244" s="14"/>
      <c r="IA244" s="14"/>
      <c r="IB244" s="14"/>
      <c r="IC244" s="14"/>
      <c r="ID244" s="14"/>
      <c r="IE244" s="14"/>
      <c r="IF244" s="14"/>
      <c r="IG244" s="14"/>
      <c r="IH244" s="14"/>
      <c r="II244" s="14"/>
      <c r="IJ244" s="14"/>
      <c r="IK244" s="14"/>
      <c r="IL244" s="14"/>
      <c r="IM244" s="14"/>
      <c r="IN244" s="14"/>
      <c r="IO244" s="14"/>
      <c r="IP244" s="14"/>
    </row>
    <row r="245" spans="1:250" s="1" customFormat="1" ht="30">
      <c r="A245" s="13"/>
      <c r="B245" s="70" t="s">
        <v>303</v>
      </c>
      <c r="C245" s="35" t="s">
        <v>33</v>
      </c>
      <c r="D245" s="23">
        <v>45.8</v>
      </c>
      <c r="E245" s="23">
        <v>51</v>
      </c>
      <c r="F245" s="12">
        <f t="shared" si="6"/>
        <v>111.35371179039302</v>
      </c>
      <c r="G245" s="25"/>
      <c r="H245" s="14"/>
      <c r="I245" s="18"/>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c r="DK245" s="14"/>
      <c r="DL245" s="14"/>
      <c r="DM245" s="14"/>
      <c r="DN245" s="14"/>
      <c r="DO245" s="14"/>
      <c r="DP245" s="14"/>
      <c r="DQ245" s="14"/>
      <c r="DR245" s="14"/>
      <c r="DS245" s="14"/>
      <c r="DT245" s="14"/>
      <c r="DU245" s="14"/>
      <c r="DV245" s="14"/>
      <c r="DW245" s="14"/>
      <c r="DX245" s="14"/>
      <c r="DY245" s="14"/>
      <c r="DZ245" s="14"/>
      <c r="EA245" s="14"/>
      <c r="EB245" s="14"/>
      <c r="EC245" s="14"/>
      <c r="ED245" s="14"/>
      <c r="EE245" s="14"/>
      <c r="EF245" s="14"/>
      <c r="EG245" s="14"/>
      <c r="EH245" s="14"/>
      <c r="EI245" s="14"/>
      <c r="EJ245" s="14"/>
      <c r="EK245" s="14"/>
      <c r="EL245" s="14"/>
      <c r="EM245" s="14"/>
      <c r="EN245" s="14"/>
      <c r="EO245" s="14"/>
      <c r="EP245" s="14"/>
      <c r="EQ245" s="14"/>
      <c r="ER245" s="14"/>
      <c r="ES245" s="14"/>
      <c r="ET245" s="14"/>
      <c r="EU245" s="14"/>
      <c r="EV245" s="14"/>
      <c r="EW245" s="14"/>
      <c r="EX245" s="14"/>
      <c r="EY245" s="14"/>
      <c r="EZ245" s="14"/>
      <c r="FA245" s="14"/>
      <c r="FB245" s="14"/>
      <c r="FC245" s="14"/>
      <c r="FD245" s="14"/>
      <c r="FE245" s="14"/>
      <c r="FF245" s="14"/>
      <c r="FG245" s="14"/>
      <c r="FH245" s="14"/>
      <c r="FI245" s="14"/>
      <c r="FJ245" s="14"/>
      <c r="FK245" s="14"/>
      <c r="FL245" s="14"/>
      <c r="FM245" s="14"/>
      <c r="FN245" s="14"/>
      <c r="FO245" s="14"/>
      <c r="FP245" s="14"/>
      <c r="FQ245" s="14"/>
      <c r="FR245" s="14"/>
      <c r="FS245" s="14"/>
      <c r="FT245" s="14"/>
      <c r="FU245" s="14"/>
      <c r="FV245" s="14"/>
      <c r="FW245" s="14"/>
      <c r="FX245" s="14"/>
      <c r="FY245" s="14"/>
      <c r="FZ245" s="14"/>
      <c r="GA245" s="14"/>
      <c r="GB245" s="14"/>
      <c r="GC245" s="14"/>
      <c r="GD245" s="14"/>
      <c r="GE245" s="14"/>
      <c r="GF245" s="14"/>
      <c r="GG245" s="14"/>
      <c r="GH245" s="14"/>
      <c r="GI245" s="14"/>
      <c r="GJ245" s="14"/>
      <c r="GK245" s="14"/>
      <c r="GL245" s="14"/>
      <c r="GM245" s="14"/>
      <c r="GN245" s="14"/>
      <c r="GO245" s="14"/>
      <c r="GP245" s="14"/>
      <c r="GQ245" s="14"/>
      <c r="GR245" s="14"/>
      <c r="GS245" s="14"/>
      <c r="GT245" s="14"/>
      <c r="GU245" s="14"/>
      <c r="GV245" s="14"/>
      <c r="GW245" s="14"/>
      <c r="GX245" s="14"/>
      <c r="GY245" s="14"/>
      <c r="GZ245" s="14"/>
      <c r="HA245" s="14"/>
      <c r="HB245" s="14"/>
      <c r="HC245" s="14"/>
      <c r="HD245" s="14"/>
      <c r="HE245" s="14"/>
      <c r="HF245" s="14"/>
      <c r="HG245" s="14"/>
      <c r="HH245" s="14"/>
      <c r="HI245" s="14"/>
      <c r="HJ245" s="14"/>
      <c r="HK245" s="14"/>
      <c r="HL245" s="14"/>
      <c r="HM245" s="14"/>
      <c r="HN245" s="14"/>
      <c r="HO245" s="14"/>
      <c r="HP245" s="14"/>
      <c r="HQ245" s="14"/>
      <c r="HR245" s="14"/>
      <c r="HS245" s="14"/>
      <c r="HT245" s="14"/>
      <c r="HU245" s="14"/>
      <c r="HV245" s="14"/>
      <c r="HW245" s="14"/>
      <c r="HX245" s="14"/>
      <c r="HY245" s="14"/>
      <c r="HZ245" s="14"/>
      <c r="IA245" s="14"/>
      <c r="IB245" s="14"/>
      <c r="IC245" s="14"/>
      <c r="ID245" s="14"/>
      <c r="IE245" s="14"/>
      <c r="IF245" s="14"/>
      <c r="IG245" s="14"/>
      <c r="IH245" s="14"/>
      <c r="II245" s="14"/>
      <c r="IJ245" s="14"/>
      <c r="IK245" s="14"/>
      <c r="IL245" s="14"/>
      <c r="IM245" s="14"/>
      <c r="IN245" s="14"/>
      <c r="IO245" s="14"/>
      <c r="IP245" s="14"/>
    </row>
    <row r="246" spans="1:250" s="1" customFormat="1">
      <c r="A246" s="13"/>
      <c r="B246" s="70" t="s">
        <v>304</v>
      </c>
      <c r="C246" s="35" t="s">
        <v>72</v>
      </c>
      <c r="D246" s="12">
        <v>7.9</v>
      </c>
      <c r="E246" s="12">
        <v>8</v>
      </c>
      <c r="F246" s="12">
        <f t="shared" si="6"/>
        <v>101.26582278481011</v>
      </c>
      <c r="G246" s="25"/>
      <c r="H246" s="14"/>
      <c r="I246" s="18"/>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c r="DK246" s="14"/>
      <c r="DL246" s="14"/>
      <c r="DM246" s="14"/>
      <c r="DN246" s="14"/>
      <c r="DO246" s="14"/>
      <c r="DP246" s="14"/>
      <c r="DQ246" s="14"/>
      <c r="DR246" s="14"/>
      <c r="DS246" s="14"/>
      <c r="DT246" s="14"/>
      <c r="DU246" s="14"/>
      <c r="DV246" s="14"/>
      <c r="DW246" s="14"/>
      <c r="DX246" s="14"/>
      <c r="DY246" s="14"/>
      <c r="DZ246" s="14"/>
      <c r="EA246" s="14"/>
      <c r="EB246" s="14"/>
      <c r="EC246" s="14"/>
      <c r="ED246" s="14"/>
      <c r="EE246" s="14"/>
      <c r="EF246" s="14"/>
      <c r="EG246" s="14"/>
      <c r="EH246" s="14"/>
      <c r="EI246" s="14"/>
      <c r="EJ246" s="14"/>
      <c r="EK246" s="14"/>
      <c r="EL246" s="14"/>
      <c r="EM246" s="14"/>
      <c r="EN246" s="14"/>
      <c r="EO246" s="14"/>
      <c r="EP246" s="14"/>
      <c r="EQ246" s="14"/>
      <c r="ER246" s="14"/>
      <c r="ES246" s="14"/>
      <c r="ET246" s="14"/>
      <c r="EU246" s="14"/>
      <c r="EV246" s="14"/>
      <c r="EW246" s="14"/>
      <c r="EX246" s="14"/>
      <c r="EY246" s="14"/>
      <c r="EZ246" s="14"/>
      <c r="FA246" s="14"/>
      <c r="FB246" s="14"/>
      <c r="FC246" s="14"/>
      <c r="FD246" s="14"/>
      <c r="FE246" s="14"/>
      <c r="FF246" s="14"/>
      <c r="FG246" s="14"/>
      <c r="FH246" s="14"/>
      <c r="FI246" s="14"/>
      <c r="FJ246" s="14"/>
      <c r="FK246" s="14"/>
      <c r="FL246" s="14"/>
      <c r="FM246" s="14"/>
      <c r="FN246" s="14"/>
      <c r="FO246" s="14"/>
      <c r="FP246" s="14"/>
      <c r="FQ246" s="14"/>
      <c r="FR246" s="14"/>
      <c r="FS246" s="14"/>
      <c r="FT246" s="14"/>
      <c r="FU246" s="14"/>
      <c r="FV246" s="14"/>
      <c r="FW246" s="14"/>
      <c r="FX246" s="14"/>
      <c r="FY246" s="14"/>
      <c r="FZ246" s="14"/>
      <c r="GA246" s="14"/>
      <c r="GB246" s="14"/>
      <c r="GC246" s="14"/>
      <c r="GD246" s="14"/>
      <c r="GE246" s="14"/>
      <c r="GF246" s="14"/>
      <c r="GG246" s="14"/>
      <c r="GH246" s="14"/>
      <c r="GI246" s="14"/>
      <c r="GJ246" s="14"/>
      <c r="GK246" s="14"/>
      <c r="GL246" s="14"/>
      <c r="GM246" s="14"/>
      <c r="GN246" s="14"/>
      <c r="GO246" s="14"/>
      <c r="GP246" s="14"/>
      <c r="GQ246" s="14"/>
      <c r="GR246" s="14"/>
      <c r="GS246" s="14"/>
      <c r="GT246" s="14"/>
      <c r="GU246" s="14"/>
      <c r="GV246" s="14"/>
      <c r="GW246" s="14"/>
      <c r="GX246" s="14"/>
      <c r="GY246" s="14"/>
      <c r="GZ246" s="14"/>
      <c r="HA246" s="14"/>
      <c r="HB246" s="14"/>
      <c r="HC246" s="14"/>
      <c r="HD246" s="14"/>
      <c r="HE246" s="14"/>
      <c r="HF246" s="14"/>
      <c r="HG246" s="14"/>
      <c r="HH246" s="14"/>
      <c r="HI246" s="14"/>
      <c r="HJ246" s="14"/>
      <c r="HK246" s="14"/>
      <c r="HL246" s="14"/>
      <c r="HM246" s="14"/>
      <c r="HN246" s="14"/>
      <c r="HO246" s="14"/>
      <c r="HP246" s="14"/>
      <c r="HQ246" s="14"/>
      <c r="HR246" s="14"/>
      <c r="HS246" s="14"/>
      <c r="HT246" s="14"/>
      <c r="HU246" s="14"/>
      <c r="HV246" s="14"/>
      <c r="HW246" s="14"/>
      <c r="HX246" s="14"/>
      <c r="HY246" s="14"/>
      <c r="HZ246" s="14"/>
      <c r="IA246" s="14"/>
      <c r="IB246" s="14"/>
      <c r="IC246" s="14"/>
      <c r="ID246" s="14"/>
      <c r="IE246" s="14"/>
      <c r="IF246" s="14"/>
      <c r="IG246" s="14"/>
      <c r="IH246" s="14"/>
      <c r="II246" s="14"/>
      <c r="IJ246" s="14"/>
      <c r="IK246" s="14"/>
      <c r="IL246" s="14"/>
      <c r="IM246" s="14"/>
      <c r="IN246" s="14"/>
      <c r="IO246" s="14"/>
      <c r="IP246" s="14"/>
    </row>
    <row r="247" spans="1:250" s="1" customFormat="1">
      <c r="A247" s="13"/>
      <c r="B247" s="70" t="s">
        <v>305</v>
      </c>
      <c r="C247" s="35" t="s">
        <v>295</v>
      </c>
      <c r="D247" s="12">
        <v>3.8</v>
      </c>
      <c r="E247" s="12">
        <v>4</v>
      </c>
      <c r="F247" s="12">
        <f t="shared" si="6"/>
        <v>105.26315789473684</v>
      </c>
      <c r="G247" s="25"/>
      <c r="H247" s="14"/>
      <c r="I247" s="18"/>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c r="DK247" s="14"/>
      <c r="DL247" s="14"/>
      <c r="DM247" s="14"/>
      <c r="DN247" s="14"/>
      <c r="DO247" s="14"/>
      <c r="DP247" s="14"/>
      <c r="DQ247" s="14"/>
      <c r="DR247" s="14"/>
      <c r="DS247" s="14"/>
      <c r="DT247" s="14"/>
      <c r="DU247" s="14"/>
      <c r="DV247" s="14"/>
      <c r="DW247" s="14"/>
      <c r="DX247" s="14"/>
      <c r="DY247" s="14"/>
      <c r="DZ247" s="14"/>
      <c r="EA247" s="14"/>
      <c r="EB247" s="14"/>
      <c r="EC247" s="14"/>
      <c r="ED247" s="14"/>
      <c r="EE247" s="14"/>
      <c r="EF247" s="14"/>
      <c r="EG247" s="14"/>
      <c r="EH247" s="14"/>
      <c r="EI247" s="14"/>
      <c r="EJ247" s="14"/>
      <c r="EK247" s="14"/>
      <c r="EL247" s="14"/>
      <c r="EM247" s="14"/>
      <c r="EN247" s="14"/>
      <c r="EO247" s="14"/>
      <c r="EP247" s="14"/>
      <c r="EQ247" s="14"/>
      <c r="ER247" s="14"/>
      <c r="ES247" s="14"/>
      <c r="ET247" s="14"/>
      <c r="EU247" s="14"/>
      <c r="EV247" s="14"/>
      <c r="EW247" s="14"/>
      <c r="EX247" s="14"/>
      <c r="EY247" s="14"/>
      <c r="EZ247" s="14"/>
      <c r="FA247" s="14"/>
      <c r="FB247" s="14"/>
      <c r="FC247" s="14"/>
      <c r="FD247" s="14"/>
      <c r="FE247" s="14"/>
      <c r="FF247" s="14"/>
      <c r="FG247" s="14"/>
      <c r="FH247" s="14"/>
      <c r="FI247" s="14"/>
      <c r="FJ247" s="14"/>
      <c r="FK247" s="14"/>
      <c r="FL247" s="14"/>
      <c r="FM247" s="14"/>
      <c r="FN247" s="14"/>
      <c r="FO247" s="14"/>
      <c r="FP247" s="14"/>
      <c r="FQ247" s="14"/>
      <c r="FR247" s="14"/>
      <c r="FS247" s="14"/>
      <c r="FT247" s="14"/>
      <c r="FU247" s="14"/>
      <c r="FV247" s="14"/>
      <c r="FW247" s="14"/>
      <c r="FX247" s="14"/>
      <c r="FY247" s="14"/>
      <c r="FZ247" s="14"/>
      <c r="GA247" s="14"/>
      <c r="GB247" s="14"/>
      <c r="GC247" s="14"/>
      <c r="GD247" s="14"/>
      <c r="GE247" s="14"/>
      <c r="GF247" s="14"/>
      <c r="GG247" s="14"/>
      <c r="GH247" s="14"/>
      <c r="GI247" s="14"/>
      <c r="GJ247" s="14"/>
      <c r="GK247" s="14"/>
      <c r="GL247" s="14"/>
      <c r="GM247" s="14"/>
      <c r="GN247" s="14"/>
      <c r="GO247" s="14"/>
      <c r="GP247" s="14"/>
      <c r="GQ247" s="14"/>
      <c r="GR247" s="14"/>
      <c r="GS247" s="14"/>
      <c r="GT247" s="14"/>
      <c r="GU247" s="14"/>
      <c r="GV247" s="14"/>
      <c r="GW247" s="14"/>
      <c r="GX247" s="14"/>
      <c r="GY247" s="14"/>
      <c r="GZ247" s="14"/>
      <c r="HA247" s="14"/>
      <c r="HB247" s="14"/>
      <c r="HC247" s="14"/>
      <c r="HD247" s="14"/>
      <c r="HE247" s="14"/>
      <c r="HF247" s="14"/>
      <c r="HG247" s="14"/>
      <c r="HH247" s="14"/>
      <c r="HI247" s="14"/>
      <c r="HJ247" s="14"/>
      <c r="HK247" s="14"/>
      <c r="HL247" s="14"/>
      <c r="HM247" s="14"/>
      <c r="HN247" s="14"/>
      <c r="HO247" s="14"/>
      <c r="HP247" s="14"/>
      <c r="HQ247" s="14"/>
      <c r="HR247" s="14"/>
      <c r="HS247" s="14"/>
      <c r="HT247" s="14"/>
      <c r="HU247" s="14"/>
      <c r="HV247" s="14"/>
      <c r="HW247" s="14"/>
      <c r="HX247" s="14"/>
      <c r="HY247" s="14"/>
      <c r="HZ247" s="14"/>
      <c r="IA247" s="14"/>
      <c r="IB247" s="14"/>
      <c r="IC247" s="14"/>
      <c r="ID247" s="14"/>
      <c r="IE247" s="14"/>
      <c r="IF247" s="14"/>
      <c r="IG247" s="14"/>
      <c r="IH247" s="14"/>
      <c r="II247" s="14"/>
      <c r="IJ247" s="14"/>
      <c r="IK247" s="14"/>
      <c r="IL247" s="14"/>
      <c r="IM247" s="14"/>
      <c r="IN247" s="14"/>
      <c r="IO247" s="14"/>
      <c r="IP247" s="14"/>
    </row>
    <row r="248" spans="1:250" s="1" customFormat="1" ht="30">
      <c r="A248" s="13"/>
      <c r="B248" s="70" t="s">
        <v>306</v>
      </c>
      <c r="C248" s="35" t="s">
        <v>72</v>
      </c>
      <c r="D248" s="12">
        <v>91</v>
      </c>
      <c r="E248" s="12">
        <v>101</v>
      </c>
      <c r="F248" s="12">
        <f t="shared" si="6"/>
        <v>110.98901098901099</v>
      </c>
      <c r="G248" s="25"/>
      <c r="H248" s="14"/>
      <c r="I248" s="18"/>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c r="DK248" s="14"/>
      <c r="DL248" s="14"/>
      <c r="DM248" s="14"/>
      <c r="DN248" s="14"/>
      <c r="DO248" s="14"/>
      <c r="DP248" s="14"/>
      <c r="DQ248" s="14"/>
      <c r="DR248" s="14"/>
      <c r="DS248" s="14"/>
      <c r="DT248" s="14"/>
      <c r="DU248" s="14"/>
      <c r="DV248" s="14"/>
      <c r="DW248" s="14"/>
      <c r="DX248" s="14"/>
      <c r="DY248" s="14"/>
      <c r="DZ248" s="14"/>
      <c r="EA248" s="14"/>
      <c r="EB248" s="14"/>
      <c r="EC248" s="14"/>
      <c r="ED248" s="14"/>
      <c r="EE248" s="14"/>
      <c r="EF248" s="14"/>
      <c r="EG248" s="14"/>
      <c r="EH248" s="14"/>
      <c r="EI248" s="14"/>
      <c r="EJ248" s="14"/>
      <c r="EK248" s="14"/>
      <c r="EL248" s="14"/>
      <c r="EM248" s="14"/>
      <c r="EN248" s="14"/>
      <c r="EO248" s="14"/>
      <c r="EP248" s="14"/>
      <c r="EQ248" s="14"/>
      <c r="ER248" s="14"/>
      <c r="ES248" s="14"/>
      <c r="ET248" s="14"/>
      <c r="EU248" s="14"/>
      <c r="EV248" s="14"/>
      <c r="EW248" s="14"/>
      <c r="EX248" s="14"/>
      <c r="EY248" s="14"/>
      <c r="EZ248" s="14"/>
      <c r="FA248" s="14"/>
      <c r="FB248" s="14"/>
      <c r="FC248" s="14"/>
      <c r="FD248" s="14"/>
      <c r="FE248" s="14"/>
      <c r="FF248" s="14"/>
      <c r="FG248" s="14"/>
      <c r="FH248" s="14"/>
      <c r="FI248" s="14"/>
      <c r="FJ248" s="14"/>
      <c r="FK248" s="14"/>
      <c r="FL248" s="14"/>
      <c r="FM248" s="14"/>
      <c r="FN248" s="14"/>
      <c r="FO248" s="14"/>
      <c r="FP248" s="14"/>
      <c r="FQ248" s="14"/>
      <c r="FR248" s="14"/>
      <c r="FS248" s="14"/>
      <c r="FT248" s="14"/>
      <c r="FU248" s="14"/>
      <c r="FV248" s="14"/>
      <c r="FW248" s="14"/>
      <c r="FX248" s="14"/>
      <c r="FY248" s="14"/>
      <c r="FZ248" s="14"/>
      <c r="GA248" s="14"/>
      <c r="GB248" s="14"/>
      <c r="GC248" s="14"/>
      <c r="GD248" s="14"/>
      <c r="GE248" s="14"/>
      <c r="GF248" s="14"/>
      <c r="GG248" s="14"/>
      <c r="GH248" s="14"/>
      <c r="GI248" s="14"/>
      <c r="GJ248" s="14"/>
      <c r="GK248" s="14"/>
      <c r="GL248" s="14"/>
      <c r="GM248" s="14"/>
      <c r="GN248" s="14"/>
      <c r="GO248" s="14"/>
      <c r="GP248" s="14"/>
      <c r="GQ248" s="14"/>
      <c r="GR248" s="14"/>
      <c r="GS248" s="14"/>
      <c r="GT248" s="14"/>
      <c r="GU248" s="14"/>
      <c r="GV248" s="14"/>
      <c r="GW248" s="14"/>
      <c r="GX248" s="14"/>
      <c r="GY248" s="14"/>
      <c r="GZ248" s="14"/>
      <c r="HA248" s="14"/>
      <c r="HB248" s="14"/>
      <c r="HC248" s="14"/>
      <c r="HD248" s="14"/>
      <c r="HE248" s="14"/>
      <c r="HF248" s="14"/>
      <c r="HG248" s="14"/>
      <c r="HH248" s="14"/>
      <c r="HI248" s="14"/>
      <c r="HJ248" s="14"/>
      <c r="HK248" s="14"/>
      <c r="HL248" s="14"/>
      <c r="HM248" s="14"/>
      <c r="HN248" s="14"/>
      <c r="HO248" s="14"/>
      <c r="HP248" s="14"/>
      <c r="HQ248" s="14"/>
      <c r="HR248" s="14"/>
      <c r="HS248" s="14"/>
      <c r="HT248" s="14"/>
      <c r="HU248" s="14"/>
      <c r="HV248" s="14"/>
      <c r="HW248" s="14"/>
      <c r="HX248" s="14"/>
      <c r="HY248" s="14"/>
      <c r="HZ248" s="14"/>
      <c r="IA248" s="14"/>
      <c r="IB248" s="14"/>
      <c r="IC248" s="14"/>
      <c r="ID248" s="14"/>
      <c r="IE248" s="14"/>
      <c r="IF248" s="14"/>
      <c r="IG248" s="14"/>
      <c r="IH248" s="14"/>
      <c r="II248" s="14"/>
      <c r="IJ248" s="14"/>
      <c r="IK248" s="14"/>
      <c r="IL248" s="14"/>
      <c r="IM248" s="14"/>
      <c r="IN248" s="14"/>
      <c r="IO248" s="14"/>
      <c r="IP248" s="14"/>
    </row>
    <row r="249" spans="1:250" s="1" customFormat="1" ht="30">
      <c r="A249" s="13"/>
      <c r="B249" s="70" t="s">
        <v>307</v>
      </c>
      <c r="C249" s="35" t="s">
        <v>33</v>
      </c>
      <c r="D249" s="12">
        <v>2</v>
      </c>
      <c r="E249" s="12">
        <v>4</v>
      </c>
      <c r="F249" s="12">
        <f t="shared" si="6"/>
        <v>200</v>
      </c>
      <c r="G249" s="25"/>
      <c r="H249" s="14"/>
      <c r="I249" s="18"/>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c r="DK249" s="14"/>
      <c r="DL249" s="14"/>
      <c r="DM249" s="14"/>
      <c r="DN249" s="14"/>
      <c r="DO249" s="14"/>
      <c r="DP249" s="14"/>
      <c r="DQ249" s="14"/>
      <c r="DR249" s="14"/>
      <c r="DS249" s="14"/>
      <c r="DT249" s="14"/>
      <c r="DU249" s="14"/>
      <c r="DV249" s="14"/>
      <c r="DW249" s="14"/>
      <c r="DX249" s="14"/>
      <c r="DY249" s="14"/>
      <c r="DZ249" s="14"/>
      <c r="EA249" s="14"/>
      <c r="EB249" s="14"/>
      <c r="EC249" s="14"/>
      <c r="ED249" s="14"/>
      <c r="EE249" s="14"/>
      <c r="EF249" s="14"/>
      <c r="EG249" s="14"/>
      <c r="EH249" s="14"/>
      <c r="EI249" s="14"/>
      <c r="EJ249" s="14"/>
      <c r="EK249" s="14"/>
      <c r="EL249" s="14"/>
      <c r="EM249" s="14"/>
      <c r="EN249" s="14"/>
      <c r="EO249" s="14"/>
      <c r="EP249" s="14"/>
      <c r="EQ249" s="14"/>
      <c r="ER249" s="14"/>
      <c r="ES249" s="14"/>
      <c r="ET249" s="14"/>
      <c r="EU249" s="14"/>
      <c r="EV249" s="14"/>
      <c r="EW249" s="14"/>
      <c r="EX249" s="14"/>
      <c r="EY249" s="14"/>
      <c r="EZ249" s="14"/>
      <c r="FA249" s="14"/>
      <c r="FB249" s="14"/>
      <c r="FC249" s="14"/>
      <c r="FD249" s="14"/>
      <c r="FE249" s="14"/>
      <c r="FF249" s="14"/>
      <c r="FG249" s="14"/>
      <c r="FH249" s="14"/>
      <c r="FI249" s="14"/>
      <c r="FJ249" s="14"/>
      <c r="FK249" s="14"/>
      <c r="FL249" s="14"/>
      <c r="FM249" s="14"/>
      <c r="FN249" s="14"/>
      <c r="FO249" s="14"/>
      <c r="FP249" s="14"/>
      <c r="FQ249" s="14"/>
      <c r="FR249" s="14"/>
      <c r="FS249" s="14"/>
      <c r="FT249" s="14"/>
      <c r="FU249" s="14"/>
      <c r="FV249" s="14"/>
      <c r="FW249" s="14"/>
      <c r="FX249" s="14"/>
      <c r="FY249" s="14"/>
      <c r="FZ249" s="14"/>
      <c r="GA249" s="14"/>
      <c r="GB249" s="14"/>
      <c r="GC249" s="14"/>
      <c r="GD249" s="14"/>
      <c r="GE249" s="14"/>
      <c r="GF249" s="14"/>
      <c r="GG249" s="14"/>
      <c r="GH249" s="14"/>
      <c r="GI249" s="14"/>
      <c r="GJ249" s="14"/>
      <c r="GK249" s="14"/>
      <c r="GL249" s="14"/>
      <c r="GM249" s="14"/>
      <c r="GN249" s="14"/>
      <c r="GO249" s="14"/>
      <c r="GP249" s="14"/>
      <c r="GQ249" s="14"/>
      <c r="GR249" s="14"/>
      <c r="GS249" s="14"/>
      <c r="GT249" s="14"/>
      <c r="GU249" s="14"/>
      <c r="GV249" s="14"/>
      <c r="GW249" s="14"/>
      <c r="GX249" s="14"/>
      <c r="GY249" s="14"/>
      <c r="GZ249" s="14"/>
      <c r="HA249" s="14"/>
      <c r="HB249" s="14"/>
      <c r="HC249" s="14"/>
      <c r="HD249" s="14"/>
      <c r="HE249" s="14"/>
      <c r="HF249" s="14"/>
      <c r="HG249" s="14"/>
      <c r="HH249" s="14"/>
      <c r="HI249" s="14"/>
      <c r="HJ249" s="14"/>
      <c r="HK249" s="14"/>
      <c r="HL249" s="14"/>
      <c r="HM249" s="14"/>
      <c r="HN249" s="14"/>
      <c r="HO249" s="14"/>
      <c r="HP249" s="14"/>
      <c r="HQ249" s="14"/>
      <c r="HR249" s="14"/>
      <c r="HS249" s="14"/>
      <c r="HT249" s="14"/>
      <c r="HU249" s="14"/>
      <c r="HV249" s="14"/>
      <c r="HW249" s="14"/>
      <c r="HX249" s="14"/>
      <c r="HY249" s="14"/>
      <c r="HZ249" s="14"/>
      <c r="IA249" s="14"/>
      <c r="IB249" s="14"/>
      <c r="IC249" s="14"/>
      <c r="ID249" s="14"/>
      <c r="IE249" s="14"/>
      <c r="IF249" s="14"/>
      <c r="IG249" s="14"/>
      <c r="IH249" s="14"/>
      <c r="II249" s="14"/>
      <c r="IJ249" s="14"/>
      <c r="IK249" s="14"/>
      <c r="IL249" s="14"/>
      <c r="IM249" s="14"/>
      <c r="IN249" s="14"/>
      <c r="IO249" s="14"/>
      <c r="IP249" s="14"/>
    </row>
    <row r="250" spans="1:250" s="1" customFormat="1" ht="30">
      <c r="A250" s="13"/>
      <c r="B250" s="70" t="s">
        <v>308</v>
      </c>
      <c r="C250" s="35" t="s">
        <v>33</v>
      </c>
      <c r="D250" s="12">
        <v>0.4</v>
      </c>
      <c r="E250" s="12">
        <v>0.3</v>
      </c>
      <c r="F250" s="12">
        <f t="shared" si="6"/>
        <v>74.999999999999986</v>
      </c>
      <c r="G250" s="36"/>
      <c r="H250" s="14"/>
      <c r="I250" s="18"/>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c r="DK250" s="14"/>
      <c r="DL250" s="14"/>
      <c r="DM250" s="14"/>
      <c r="DN250" s="14"/>
      <c r="DO250" s="14"/>
      <c r="DP250" s="14"/>
      <c r="DQ250" s="14"/>
      <c r="DR250" s="14"/>
      <c r="DS250" s="14"/>
      <c r="DT250" s="14"/>
      <c r="DU250" s="14"/>
      <c r="DV250" s="14"/>
      <c r="DW250" s="14"/>
      <c r="DX250" s="14"/>
      <c r="DY250" s="14"/>
      <c r="DZ250" s="14"/>
      <c r="EA250" s="14"/>
      <c r="EB250" s="14"/>
      <c r="EC250" s="14"/>
      <c r="ED250" s="14"/>
      <c r="EE250" s="14"/>
      <c r="EF250" s="14"/>
      <c r="EG250" s="14"/>
      <c r="EH250" s="14"/>
      <c r="EI250" s="14"/>
      <c r="EJ250" s="14"/>
      <c r="EK250" s="14"/>
      <c r="EL250" s="14"/>
      <c r="EM250" s="14"/>
      <c r="EN250" s="14"/>
      <c r="EO250" s="14"/>
      <c r="EP250" s="14"/>
      <c r="EQ250" s="14"/>
      <c r="ER250" s="14"/>
      <c r="ES250" s="14"/>
      <c r="ET250" s="14"/>
      <c r="EU250" s="14"/>
      <c r="EV250" s="14"/>
      <c r="EW250" s="14"/>
      <c r="EX250" s="14"/>
      <c r="EY250" s="14"/>
      <c r="EZ250" s="14"/>
      <c r="FA250" s="14"/>
      <c r="FB250" s="14"/>
      <c r="FC250" s="14"/>
      <c r="FD250" s="14"/>
      <c r="FE250" s="14"/>
      <c r="FF250" s="14"/>
      <c r="FG250" s="14"/>
      <c r="FH250" s="14"/>
      <c r="FI250" s="14"/>
      <c r="FJ250" s="14"/>
      <c r="FK250" s="14"/>
      <c r="FL250" s="14"/>
      <c r="FM250" s="14"/>
      <c r="FN250" s="14"/>
      <c r="FO250" s="14"/>
      <c r="FP250" s="14"/>
      <c r="FQ250" s="14"/>
      <c r="FR250" s="14"/>
      <c r="FS250" s="14"/>
      <c r="FT250" s="14"/>
      <c r="FU250" s="14"/>
      <c r="FV250" s="14"/>
      <c r="FW250" s="14"/>
      <c r="FX250" s="14"/>
      <c r="FY250" s="14"/>
      <c r="FZ250" s="14"/>
      <c r="GA250" s="14"/>
      <c r="GB250" s="14"/>
      <c r="GC250" s="14"/>
      <c r="GD250" s="14"/>
      <c r="GE250" s="14"/>
      <c r="GF250" s="14"/>
      <c r="GG250" s="14"/>
      <c r="GH250" s="14"/>
      <c r="GI250" s="14"/>
      <c r="GJ250" s="14"/>
      <c r="GK250" s="14"/>
      <c r="GL250" s="14"/>
      <c r="GM250" s="14"/>
      <c r="GN250" s="14"/>
      <c r="GO250" s="14"/>
      <c r="GP250" s="14"/>
      <c r="GQ250" s="14"/>
      <c r="GR250" s="14"/>
      <c r="GS250" s="14"/>
      <c r="GT250" s="14"/>
      <c r="GU250" s="14"/>
      <c r="GV250" s="14"/>
      <c r="GW250" s="14"/>
      <c r="GX250" s="14"/>
      <c r="GY250" s="14"/>
      <c r="GZ250" s="14"/>
      <c r="HA250" s="14"/>
      <c r="HB250" s="14"/>
      <c r="HC250" s="14"/>
      <c r="HD250" s="14"/>
      <c r="HE250" s="14"/>
      <c r="HF250" s="14"/>
      <c r="HG250" s="14"/>
      <c r="HH250" s="14"/>
      <c r="HI250" s="14"/>
      <c r="HJ250" s="14"/>
      <c r="HK250" s="14"/>
      <c r="HL250" s="14"/>
      <c r="HM250" s="14"/>
      <c r="HN250" s="14"/>
      <c r="HO250" s="14"/>
      <c r="HP250" s="14"/>
      <c r="HQ250" s="14"/>
      <c r="HR250" s="14"/>
      <c r="HS250" s="14"/>
      <c r="HT250" s="14"/>
      <c r="HU250" s="14"/>
      <c r="HV250" s="14"/>
      <c r="HW250" s="14"/>
      <c r="HX250" s="14"/>
      <c r="HY250" s="14"/>
      <c r="HZ250" s="14"/>
      <c r="IA250" s="14"/>
      <c r="IB250" s="14"/>
      <c r="IC250" s="14"/>
      <c r="ID250" s="14"/>
      <c r="IE250" s="14"/>
      <c r="IF250" s="14"/>
      <c r="IG250" s="14"/>
      <c r="IH250" s="14"/>
      <c r="II250" s="14"/>
      <c r="IJ250" s="14"/>
      <c r="IK250" s="14"/>
      <c r="IL250" s="14"/>
      <c r="IM250" s="14"/>
      <c r="IN250" s="14"/>
      <c r="IO250" s="14"/>
      <c r="IP250" s="14"/>
    </row>
    <row r="251" spans="1:250" s="1" customFormat="1">
      <c r="A251" s="13"/>
      <c r="B251" s="70" t="s">
        <v>309</v>
      </c>
      <c r="C251" s="35" t="s">
        <v>311</v>
      </c>
      <c r="D251" s="23" t="s">
        <v>362</v>
      </c>
      <c r="E251" s="23" t="s">
        <v>362</v>
      </c>
      <c r="F251" s="23">
        <v>100</v>
      </c>
      <c r="G251" s="25"/>
      <c r="H251" s="14"/>
      <c r="I251" s="18"/>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c r="DK251" s="14"/>
      <c r="DL251" s="14"/>
      <c r="DM251" s="14"/>
      <c r="DN251" s="14"/>
      <c r="DO251" s="14"/>
      <c r="DP251" s="14"/>
      <c r="DQ251" s="14"/>
      <c r="DR251" s="14"/>
      <c r="DS251" s="14"/>
      <c r="DT251" s="14"/>
      <c r="DU251" s="14"/>
      <c r="DV251" s="14"/>
      <c r="DW251" s="14"/>
      <c r="DX251" s="14"/>
      <c r="DY251" s="14"/>
      <c r="DZ251" s="14"/>
      <c r="EA251" s="14"/>
      <c r="EB251" s="14"/>
      <c r="EC251" s="14"/>
      <c r="ED251" s="14"/>
      <c r="EE251" s="14"/>
      <c r="EF251" s="14"/>
      <c r="EG251" s="14"/>
      <c r="EH251" s="14"/>
      <c r="EI251" s="14"/>
      <c r="EJ251" s="14"/>
      <c r="EK251" s="14"/>
      <c r="EL251" s="14"/>
      <c r="EM251" s="14"/>
      <c r="EN251" s="14"/>
      <c r="EO251" s="14"/>
      <c r="EP251" s="14"/>
      <c r="EQ251" s="14"/>
      <c r="ER251" s="14"/>
      <c r="ES251" s="14"/>
      <c r="ET251" s="14"/>
      <c r="EU251" s="14"/>
      <c r="EV251" s="14"/>
      <c r="EW251" s="14"/>
      <c r="EX251" s="14"/>
      <c r="EY251" s="14"/>
      <c r="EZ251" s="14"/>
      <c r="FA251" s="14"/>
      <c r="FB251" s="14"/>
      <c r="FC251" s="14"/>
      <c r="FD251" s="14"/>
      <c r="FE251" s="14"/>
      <c r="FF251" s="14"/>
      <c r="FG251" s="14"/>
      <c r="FH251" s="14"/>
      <c r="FI251" s="14"/>
      <c r="FJ251" s="14"/>
      <c r="FK251" s="14"/>
      <c r="FL251" s="14"/>
      <c r="FM251" s="14"/>
      <c r="FN251" s="14"/>
      <c r="FO251" s="14"/>
      <c r="FP251" s="14"/>
      <c r="FQ251" s="14"/>
      <c r="FR251" s="14"/>
      <c r="FS251" s="14"/>
      <c r="FT251" s="14"/>
      <c r="FU251" s="14"/>
      <c r="FV251" s="14"/>
      <c r="FW251" s="14"/>
      <c r="FX251" s="14"/>
      <c r="FY251" s="14"/>
      <c r="FZ251" s="14"/>
      <c r="GA251" s="14"/>
      <c r="GB251" s="14"/>
      <c r="GC251" s="14"/>
      <c r="GD251" s="14"/>
      <c r="GE251" s="14"/>
      <c r="GF251" s="14"/>
      <c r="GG251" s="14"/>
      <c r="GH251" s="14"/>
      <c r="GI251" s="14"/>
      <c r="GJ251" s="14"/>
      <c r="GK251" s="14"/>
      <c r="GL251" s="14"/>
      <c r="GM251" s="14"/>
      <c r="GN251" s="14"/>
      <c r="GO251" s="14"/>
      <c r="GP251" s="14"/>
      <c r="GQ251" s="14"/>
      <c r="GR251" s="14"/>
      <c r="GS251" s="14"/>
      <c r="GT251" s="14"/>
      <c r="GU251" s="14"/>
      <c r="GV251" s="14"/>
      <c r="GW251" s="14"/>
      <c r="GX251" s="14"/>
      <c r="GY251" s="14"/>
      <c r="GZ251" s="14"/>
      <c r="HA251" s="14"/>
      <c r="HB251" s="14"/>
      <c r="HC251" s="14"/>
      <c r="HD251" s="14"/>
      <c r="HE251" s="14"/>
      <c r="HF251" s="14"/>
      <c r="HG251" s="14"/>
      <c r="HH251" s="14"/>
      <c r="HI251" s="14"/>
      <c r="HJ251" s="14"/>
      <c r="HK251" s="14"/>
      <c r="HL251" s="14"/>
      <c r="HM251" s="14"/>
      <c r="HN251" s="14"/>
      <c r="HO251" s="14"/>
      <c r="HP251" s="14"/>
      <c r="HQ251" s="14"/>
      <c r="HR251" s="14"/>
      <c r="HS251" s="14"/>
      <c r="HT251" s="14"/>
      <c r="HU251" s="14"/>
      <c r="HV251" s="14"/>
      <c r="HW251" s="14"/>
      <c r="HX251" s="14"/>
      <c r="HY251" s="14"/>
      <c r="HZ251" s="14"/>
      <c r="IA251" s="14"/>
      <c r="IB251" s="14"/>
      <c r="IC251" s="14"/>
      <c r="ID251" s="14"/>
      <c r="IE251" s="14"/>
      <c r="IF251" s="14"/>
      <c r="IG251" s="14"/>
      <c r="IH251" s="14"/>
      <c r="II251" s="14"/>
      <c r="IJ251" s="14"/>
      <c r="IK251" s="14"/>
      <c r="IL251" s="14"/>
      <c r="IM251" s="14"/>
      <c r="IN251" s="14"/>
      <c r="IO251" s="14"/>
      <c r="IP251" s="14"/>
    </row>
    <row r="252" spans="1:250" s="1" customFormat="1">
      <c r="A252" s="13"/>
      <c r="B252" s="70" t="s">
        <v>310</v>
      </c>
      <c r="C252" s="35" t="s">
        <v>72</v>
      </c>
      <c r="D252" s="23">
        <v>20</v>
      </c>
      <c r="E252" s="23">
        <v>20</v>
      </c>
      <c r="F252" s="12">
        <f t="shared" si="6"/>
        <v>100</v>
      </c>
      <c r="G252" s="25"/>
      <c r="H252" s="14"/>
      <c r="I252" s="18"/>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c r="DK252" s="14"/>
      <c r="DL252" s="14"/>
      <c r="DM252" s="14"/>
      <c r="DN252" s="14"/>
      <c r="DO252" s="14"/>
      <c r="DP252" s="14"/>
      <c r="DQ252" s="14"/>
      <c r="DR252" s="14"/>
      <c r="DS252" s="14"/>
      <c r="DT252" s="14"/>
      <c r="DU252" s="14"/>
      <c r="DV252" s="14"/>
      <c r="DW252" s="14"/>
      <c r="DX252" s="14"/>
      <c r="DY252" s="14"/>
      <c r="DZ252" s="14"/>
      <c r="EA252" s="14"/>
      <c r="EB252" s="14"/>
      <c r="EC252" s="14"/>
      <c r="ED252" s="14"/>
      <c r="EE252" s="14"/>
      <c r="EF252" s="14"/>
      <c r="EG252" s="14"/>
      <c r="EH252" s="14"/>
      <c r="EI252" s="14"/>
      <c r="EJ252" s="14"/>
      <c r="EK252" s="14"/>
      <c r="EL252" s="14"/>
      <c r="EM252" s="14"/>
      <c r="EN252" s="14"/>
      <c r="EO252" s="14"/>
      <c r="EP252" s="14"/>
      <c r="EQ252" s="14"/>
      <c r="ER252" s="14"/>
      <c r="ES252" s="14"/>
      <c r="ET252" s="14"/>
      <c r="EU252" s="14"/>
      <c r="EV252" s="14"/>
      <c r="EW252" s="14"/>
      <c r="EX252" s="14"/>
      <c r="EY252" s="14"/>
      <c r="EZ252" s="14"/>
      <c r="FA252" s="14"/>
      <c r="FB252" s="14"/>
      <c r="FC252" s="14"/>
      <c r="FD252" s="14"/>
      <c r="FE252" s="14"/>
      <c r="FF252" s="14"/>
      <c r="FG252" s="14"/>
      <c r="FH252" s="14"/>
      <c r="FI252" s="14"/>
      <c r="FJ252" s="14"/>
      <c r="FK252" s="14"/>
      <c r="FL252" s="14"/>
      <c r="FM252" s="14"/>
      <c r="FN252" s="14"/>
      <c r="FO252" s="14"/>
      <c r="FP252" s="14"/>
      <c r="FQ252" s="14"/>
      <c r="FR252" s="14"/>
      <c r="FS252" s="14"/>
      <c r="FT252" s="14"/>
      <c r="FU252" s="14"/>
      <c r="FV252" s="14"/>
      <c r="FW252" s="14"/>
      <c r="FX252" s="14"/>
      <c r="FY252" s="14"/>
      <c r="FZ252" s="14"/>
      <c r="GA252" s="14"/>
      <c r="GB252" s="14"/>
      <c r="GC252" s="14"/>
      <c r="GD252" s="14"/>
      <c r="GE252" s="14"/>
      <c r="GF252" s="14"/>
      <c r="GG252" s="14"/>
      <c r="GH252" s="14"/>
      <c r="GI252" s="14"/>
      <c r="GJ252" s="14"/>
      <c r="GK252" s="14"/>
      <c r="GL252" s="14"/>
      <c r="GM252" s="14"/>
      <c r="GN252" s="14"/>
      <c r="GO252" s="14"/>
      <c r="GP252" s="14"/>
      <c r="GQ252" s="14"/>
      <c r="GR252" s="14"/>
      <c r="GS252" s="14"/>
      <c r="GT252" s="14"/>
      <c r="GU252" s="14"/>
      <c r="GV252" s="14"/>
      <c r="GW252" s="14"/>
      <c r="GX252" s="14"/>
      <c r="GY252" s="14"/>
      <c r="GZ252" s="14"/>
      <c r="HA252" s="14"/>
      <c r="HB252" s="14"/>
      <c r="HC252" s="14"/>
      <c r="HD252" s="14"/>
      <c r="HE252" s="14"/>
      <c r="HF252" s="14"/>
      <c r="HG252" s="14"/>
      <c r="HH252" s="14"/>
      <c r="HI252" s="14"/>
      <c r="HJ252" s="14"/>
      <c r="HK252" s="14"/>
      <c r="HL252" s="14"/>
      <c r="HM252" s="14"/>
      <c r="HN252" s="14"/>
      <c r="HO252" s="14"/>
      <c r="HP252" s="14"/>
      <c r="HQ252" s="14"/>
      <c r="HR252" s="14"/>
      <c r="HS252" s="14"/>
      <c r="HT252" s="14"/>
      <c r="HU252" s="14"/>
      <c r="HV252" s="14"/>
      <c r="HW252" s="14"/>
      <c r="HX252" s="14"/>
      <c r="HY252" s="14"/>
      <c r="HZ252" s="14"/>
      <c r="IA252" s="14"/>
      <c r="IB252" s="14"/>
      <c r="IC252" s="14"/>
      <c r="ID252" s="14"/>
      <c r="IE252" s="14"/>
      <c r="IF252" s="14"/>
      <c r="IG252" s="14"/>
      <c r="IH252" s="14"/>
      <c r="II252" s="14"/>
      <c r="IJ252" s="14"/>
      <c r="IK252" s="14"/>
      <c r="IL252" s="14"/>
      <c r="IM252" s="14"/>
      <c r="IN252" s="14"/>
      <c r="IO252" s="14"/>
      <c r="IP252" s="14"/>
    </row>
    <row r="253" spans="1:250" s="1" customFormat="1" ht="30">
      <c r="A253" s="13"/>
      <c r="B253" s="70" t="s">
        <v>312</v>
      </c>
      <c r="C253" s="35" t="s">
        <v>33</v>
      </c>
      <c r="D253" s="23">
        <v>26</v>
      </c>
      <c r="E253" s="23">
        <v>29</v>
      </c>
      <c r="F253" s="12">
        <f t="shared" si="6"/>
        <v>111.53846153846155</v>
      </c>
      <c r="G253" s="25"/>
      <c r="H253" s="14"/>
      <c r="I253" s="18"/>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c r="DK253" s="14"/>
      <c r="DL253" s="14"/>
      <c r="DM253" s="14"/>
      <c r="DN253" s="14"/>
      <c r="DO253" s="14"/>
      <c r="DP253" s="14"/>
      <c r="DQ253" s="14"/>
      <c r="DR253" s="14"/>
      <c r="DS253" s="14"/>
      <c r="DT253" s="14"/>
      <c r="DU253" s="14"/>
      <c r="DV253" s="14"/>
      <c r="DW253" s="14"/>
      <c r="DX253" s="14"/>
      <c r="DY253" s="14"/>
      <c r="DZ253" s="14"/>
      <c r="EA253" s="14"/>
      <c r="EB253" s="14"/>
      <c r="EC253" s="14"/>
      <c r="ED253" s="14"/>
      <c r="EE253" s="14"/>
      <c r="EF253" s="14"/>
      <c r="EG253" s="14"/>
      <c r="EH253" s="14"/>
      <c r="EI253" s="14"/>
      <c r="EJ253" s="14"/>
      <c r="EK253" s="14"/>
      <c r="EL253" s="14"/>
      <c r="EM253" s="14"/>
      <c r="EN253" s="14"/>
      <c r="EO253" s="14"/>
      <c r="EP253" s="14"/>
      <c r="EQ253" s="14"/>
      <c r="ER253" s="14"/>
      <c r="ES253" s="14"/>
      <c r="ET253" s="14"/>
      <c r="EU253" s="14"/>
      <c r="EV253" s="14"/>
      <c r="EW253" s="14"/>
      <c r="EX253" s="14"/>
      <c r="EY253" s="14"/>
      <c r="EZ253" s="14"/>
      <c r="FA253" s="14"/>
      <c r="FB253" s="14"/>
      <c r="FC253" s="14"/>
      <c r="FD253" s="14"/>
      <c r="FE253" s="14"/>
      <c r="FF253" s="14"/>
      <c r="FG253" s="14"/>
      <c r="FH253" s="14"/>
      <c r="FI253" s="14"/>
      <c r="FJ253" s="14"/>
      <c r="FK253" s="14"/>
      <c r="FL253" s="14"/>
      <c r="FM253" s="14"/>
      <c r="FN253" s="14"/>
      <c r="FO253" s="14"/>
      <c r="FP253" s="14"/>
      <c r="FQ253" s="14"/>
      <c r="FR253" s="14"/>
      <c r="FS253" s="14"/>
      <c r="FT253" s="14"/>
      <c r="FU253" s="14"/>
      <c r="FV253" s="14"/>
      <c r="FW253" s="14"/>
      <c r="FX253" s="14"/>
      <c r="FY253" s="14"/>
      <c r="FZ253" s="14"/>
      <c r="GA253" s="14"/>
      <c r="GB253" s="14"/>
      <c r="GC253" s="14"/>
      <c r="GD253" s="14"/>
      <c r="GE253" s="14"/>
      <c r="GF253" s="14"/>
      <c r="GG253" s="14"/>
      <c r="GH253" s="14"/>
      <c r="GI253" s="14"/>
      <c r="GJ253" s="14"/>
      <c r="GK253" s="14"/>
      <c r="GL253" s="14"/>
      <c r="GM253" s="14"/>
      <c r="GN253" s="14"/>
      <c r="GO253" s="14"/>
      <c r="GP253" s="14"/>
      <c r="GQ253" s="14"/>
      <c r="GR253" s="14"/>
      <c r="GS253" s="14"/>
      <c r="GT253" s="14"/>
      <c r="GU253" s="14"/>
      <c r="GV253" s="14"/>
      <c r="GW253" s="14"/>
      <c r="GX253" s="14"/>
      <c r="GY253" s="14"/>
      <c r="GZ253" s="14"/>
      <c r="HA253" s="14"/>
      <c r="HB253" s="14"/>
      <c r="HC253" s="14"/>
      <c r="HD253" s="14"/>
      <c r="HE253" s="14"/>
      <c r="HF253" s="14"/>
      <c r="HG253" s="14"/>
      <c r="HH253" s="14"/>
      <c r="HI253" s="14"/>
      <c r="HJ253" s="14"/>
      <c r="HK253" s="14"/>
      <c r="HL253" s="14"/>
      <c r="HM253" s="14"/>
      <c r="HN253" s="14"/>
      <c r="HO253" s="14"/>
      <c r="HP253" s="14"/>
      <c r="HQ253" s="14"/>
      <c r="HR253" s="14"/>
      <c r="HS253" s="14"/>
      <c r="HT253" s="14"/>
      <c r="HU253" s="14"/>
      <c r="HV253" s="14"/>
      <c r="HW253" s="14"/>
      <c r="HX253" s="14"/>
      <c r="HY253" s="14"/>
      <c r="HZ253" s="14"/>
      <c r="IA253" s="14"/>
      <c r="IB253" s="14"/>
      <c r="IC253" s="14"/>
      <c r="ID253" s="14"/>
      <c r="IE253" s="14"/>
      <c r="IF253" s="14"/>
      <c r="IG253" s="14"/>
      <c r="IH253" s="14"/>
      <c r="II253" s="14"/>
      <c r="IJ253" s="14"/>
      <c r="IK253" s="14"/>
      <c r="IL253" s="14"/>
      <c r="IM253" s="14"/>
      <c r="IN253" s="14"/>
      <c r="IO253" s="14"/>
      <c r="IP253" s="14"/>
    </row>
    <row r="254" spans="1:250" s="1" customFormat="1">
      <c r="A254" s="13"/>
      <c r="B254" s="70" t="s">
        <v>313</v>
      </c>
      <c r="C254" s="35" t="s">
        <v>319</v>
      </c>
      <c r="D254" s="23">
        <v>0.57999999999999996</v>
      </c>
      <c r="E254" s="23">
        <v>0.74</v>
      </c>
      <c r="F254" s="12">
        <f t="shared" si="6"/>
        <v>127.58620689655173</v>
      </c>
      <c r="G254" s="25"/>
      <c r="H254" s="14"/>
      <c r="I254" s="18"/>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c r="DK254" s="14"/>
      <c r="DL254" s="14"/>
      <c r="DM254" s="14"/>
      <c r="DN254" s="14"/>
      <c r="DO254" s="14"/>
      <c r="DP254" s="14"/>
      <c r="DQ254" s="14"/>
      <c r="DR254" s="14"/>
      <c r="DS254" s="14"/>
      <c r="DT254" s="14"/>
      <c r="DU254" s="14"/>
      <c r="DV254" s="14"/>
      <c r="DW254" s="14"/>
      <c r="DX254" s="14"/>
      <c r="DY254" s="14"/>
      <c r="DZ254" s="14"/>
      <c r="EA254" s="14"/>
      <c r="EB254" s="14"/>
      <c r="EC254" s="14"/>
      <c r="ED254" s="14"/>
      <c r="EE254" s="14"/>
      <c r="EF254" s="14"/>
      <c r="EG254" s="14"/>
      <c r="EH254" s="14"/>
      <c r="EI254" s="14"/>
      <c r="EJ254" s="14"/>
      <c r="EK254" s="14"/>
      <c r="EL254" s="14"/>
      <c r="EM254" s="14"/>
      <c r="EN254" s="14"/>
      <c r="EO254" s="14"/>
      <c r="EP254" s="14"/>
      <c r="EQ254" s="14"/>
      <c r="ER254" s="14"/>
      <c r="ES254" s="14"/>
      <c r="ET254" s="14"/>
      <c r="EU254" s="14"/>
      <c r="EV254" s="14"/>
      <c r="EW254" s="14"/>
      <c r="EX254" s="14"/>
      <c r="EY254" s="14"/>
      <c r="EZ254" s="14"/>
      <c r="FA254" s="14"/>
      <c r="FB254" s="14"/>
      <c r="FC254" s="14"/>
      <c r="FD254" s="14"/>
      <c r="FE254" s="14"/>
      <c r="FF254" s="14"/>
      <c r="FG254" s="14"/>
      <c r="FH254" s="14"/>
      <c r="FI254" s="14"/>
      <c r="FJ254" s="14"/>
      <c r="FK254" s="14"/>
      <c r="FL254" s="14"/>
      <c r="FM254" s="14"/>
      <c r="FN254" s="14"/>
      <c r="FO254" s="14"/>
      <c r="FP254" s="14"/>
      <c r="FQ254" s="14"/>
      <c r="FR254" s="14"/>
      <c r="FS254" s="14"/>
      <c r="FT254" s="14"/>
      <c r="FU254" s="14"/>
      <c r="FV254" s="14"/>
      <c r="FW254" s="14"/>
      <c r="FX254" s="14"/>
      <c r="FY254" s="14"/>
      <c r="FZ254" s="14"/>
      <c r="GA254" s="14"/>
      <c r="GB254" s="14"/>
      <c r="GC254" s="14"/>
      <c r="GD254" s="14"/>
      <c r="GE254" s="14"/>
      <c r="GF254" s="14"/>
      <c r="GG254" s="14"/>
      <c r="GH254" s="14"/>
      <c r="GI254" s="14"/>
      <c r="GJ254" s="14"/>
      <c r="GK254" s="14"/>
      <c r="GL254" s="14"/>
      <c r="GM254" s="14"/>
      <c r="GN254" s="14"/>
      <c r="GO254" s="14"/>
      <c r="GP254" s="14"/>
      <c r="GQ254" s="14"/>
      <c r="GR254" s="14"/>
      <c r="GS254" s="14"/>
      <c r="GT254" s="14"/>
      <c r="GU254" s="14"/>
      <c r="GV254" s="14"/>
      <c r="GW254" s="14"/>
      <c r="GX254" s="14"/>
      <c r="GY254" s="14"/>
      <c r="GZ254" s="14"/>
      <c r="HA254" s="14"/>
      <c r="HB254" s="14"/>
      <c r="HC254" s="14"/>
      <c r="HD254" s="14"/>
      <c r="HE254" s="14"/>
      <c r="HF254" s="14"/>
      <c r="HG254" s="14"/>
      <c r="HH254" s="14"/>
      <c r="HI254" s="14"/>
      <c r="HJ254" s="14"/>
      <c r="HK254" s="14"/>
      <c r="HL254" s="14"/>
      <c r="HM254" s="14"/>
      <c r="HN254" s="14"/>
      <c r="HO254" s="14"/>
      <c r="HP254" s="14"/>
      <c r="HQ254" s="14"/>
      <c r="HR254" s="14"/>
      <c r="HS254" s="14"/>
      <c r="HT254" s="14"/>
      <c r="HU254" s="14"/>
      <c r="HV254" s="14"/>
      <c r="HW254" s="14"/>
      <c r="HX254" s="14"/>
      <c r="HY254" s="14"/>
      <c r="HZ254" s="14"/>
      <c r="IA254" s="14"/>
      <c r="IB254" s="14"/>
      <c r="IC254" s="14"/>
      <c r="ID254" s="14"/>
      <c r="IE254" s="14"/>
      <c r="IF254" s="14"/>
      <c r="IG254" s="14"/>
      <c r="IH254" s="14"/>
      <c r="II254" s="14"/>
      <c r="IJ254" s="14"/>
      <c r="IK254" s="14"/>
      <c r="IL254" s="14"/>
      <c r="IM254" s="14"/>
      <c r="IN254" s="14"/>
      <c r="IO254" s="14"/>
      <c r="IP254" s="14"/>
    </row>
    <row r="255" spans="1:250" s="1" customFormat="1" ht="30">
      <c r="A255" s="13"/>
      <c r="B255" s="70" t="s">
        <v>314</v>
      </c>
      <c r="C255" s="35" t="s">
        <v>33</v>
      </c>
      <c r="D255" s="23">
        <v>87.5</v>
      </c>
      <c r="E255" s="23">
        <v>78.099999999999994</v>
      </c>
      <c r="F255" s="12">
        <f t="shared" si="6"/>
        <v>89.257142857142853</v>
      </c>
      <c r="G255" s="36"/>
      <c r="H255" s="14"/>
      <c r="I255" s="18"/>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c r="DK255" s="14"/>
      <c r="DL255" s="14"/>
      <c r="DM255" s="14"/>
      <c r="DN255" s="14"/>
      <c r="DO255" s="14"/>
      <c r="DP255" s="14"/>
      <c r="DQ255" s="14"/>
      <c r="DR255" s="14"/>
      <c r="DS255" s="14"/>
      <c r="DT255" s="14"/>
      <c r="DU255" s="14"/>
      <c r="DV255" s="14"/>
      <c r="DW255" s="14"/>
      <c r="DX255" s="14"/>
      <c r="DY255" s="14"/>
      <c r="DZ255" s="14"/>
      <c r="EA255" s="14"/>
      <c r="EB255" s="14"/>
      <c r="EC255" s="14"/>
      <c r="ED255" s="14"/>
      <c r="EE255" s="14"/>
      <c r="EF255" s="14"/>
      <c r="EG255" s="14"/>
      <c r="EH255" s="14"/>
      <c r="EI255" s="14"/>
      <c r="EJ255" s="14"/>
      <c r="EK255" s="14"/>
      <c r="EL255" s="14"/>
      <c r="EM255" s="14"/>
      <c r="EN255" s="14"/>
      <c r="EO255" s="14"/>
      <c r="EP255" s="14"/>
      <c r="EQ255" s="14"/>
      <c r="ER255" s="14"/>
      <c r="ES255" s="14"/>
      <c r="ET255" s="14"/>
      <c r="EU255" s="14"/>
      <c r="EV255" s="14"/>
      <c r="EW255" s="14"/>
      <c r="EX255" s="14"/>
      <c r="EY255" s="14"/>
      <c r="EZ255" s="14"/>
      <c r="FA255" s="14"/>
      <c r="FB255" s="14"/>
      <c r="FC255" s="14"/>
      <c r="FD255" s="14"/>
      <c r="FE255" s="14"/>
      <c r="FF255" s="14"/>
      <c r="FG255" s="14"/>
      <c r="FH255" s="14"/>
      <c r="FI255" s="14"/>
      <c r="FJ255" s="14"/>
      <c r="FK255" s="14"/>
      <c r="FL255" s="14"/>
      <c r="FM255" s="14"/>
      <c r="FN255" s="14"/>
      <c r="FO255" s="14"/>
      <c r="FP255" s="14"/>
      <c r="FQ255" s="14"/>
      <c r="FR255" s="14"/>
      <c r="FS255" s="14"/>
      <c r="FT255" s="14"/>
      <c r="FU255" s="14"/>
      <c r="FV255" s="14"/>
      <c r="FW255" s="14"/>
      <c r="FX255" s="14"/>
      <c r="FY255" s="14"/>
      <c r="FZ255" s="14"/>
      <c r="GA255" s="14"/>
      <c r="GB255" s="14"/>
      <c r="GC255" s="14"/>
      <c r="GD255" s="14"/>
      <c r="GE255" s="14"/>
      <c r="GF255" s="14"/>
      <c r="GG255" s="14"/>
      <c r="GH255" s="14"/>
      <c r="GI255" s="14"/>
      <c r="GJ255" s="14"/>
      <c r="GK255" s="14"/>
      <c r="GL255" s="14"/>
      <c r="GM255" s="14"/>
      <c r="GN255" s="14"/>
      <c r="GO255" s="14"/>
      <c r="GP255" s="14"/>
      <c r="GQ255" s="14"/>
      <c r="GR255" s="14"/>
      <c r="GS255" s="14"/>
      <c r="GT255" s="14"/>
      <c r="GU255" s="14"/>
      <c r="GV255" s="14"/>
      <c r="GW255" s="14"/>
      <c r="GX255" s="14"/>
      <c r="GY255" s="14"/>
      <c r="GZ255" s="14"/>
      <c r="HA255" s="14"/>
      <c r="HB255" s="14"/>
      <c r="HC255" s="14"/>
      <c r="HD255" s="14"/>
      <c r="HE255" s="14"/>
      <c r="HF255" s="14"/>
      <c r="HG255" s="14"/>
      <c r="HH255" s="14"/>
      <c r="HI255" s="14"/>
      <c r="HJ255" s="14"/>
      <c r="HK255" s="14"/>
      <c r="HL255" s="14"/>
      <c r="HM255" s="14"/>
      <c r="HN255" s="14"/>
      <c r="HO255" s="14"/>
      <c r="HP255" s="14"/>
      <c r="HQ255" s="14"/>
      <c r="HR255" s="14"/>
      <c r="HS255" s="14"/>
      <c r="HT255" s="14"/>
      <c r="HU255" s="14"/>
      <c r="HV255" s="14"/>
      <c r="HW255" s="14"/>
      <c r="HX255" s="14"/>
      <c r="HY255" s="14"/>
      <c r="HZ255" s="14"/>
      <c r="IA255" s="14"/>
      <c r="IB255" s="14"/>
      <c r="IC255" s="14"/>
      <c r="ID255" s="14"/>
      <c r="IE255" s="14"/>
      <c r="IF255" s="14"/>
      <c r="IG255" s="14"/>
      <c r="IH255" s="14"/>
      <c r="II255" s="14"/>
      <c r="IJ255" s="14"/>
      <c r="IK255" s="14"/>
      <c r="IL255" s="14"/>
      <c r="IM255" s="14"/>
      <c r="IN255" s="14"/>
      <c r="IO255" s="14"/>
      <c r="IP255" s="14"/>
    </row>
    <row r="256" spans="1:250" s="1" customFormat="1" ht="30">
      <c r="A256" s="13"/>
      <c r="B256" s="70" t="s">
        <v>315</v>
      </c>
      <c r="C256" s="35" t="s">
        <v>72</v>
      </c>
      <c r="D256" s="23">
        <v>400</v>
      </c>
      <c r="E256" s="23">
        <v>2005</v>
      </c>
      <c r="F256" s="12">
        <f t="shared" si="6"/>
        <v>501.25</v>
      </c>
      <c r="G256" s="25"/>
      <c r="H256" s="14"/>
      <c r="I256" s="18"/>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c r="DK256" s="14"/>
      <c r="DL256" s="14"/>
      <c r="DM256" s="14"/>
      <c r="DN256" s="14"/>
      <c r="DO256" s="14"/>
      <c r="DP256" s="14"/>
      <c r="DQ256" s="14"/>
      <c r="DR256" s="14"/>
      <c r="DS256" s="14"/>
      <c r="DT256" s="14"/>
      <c r="DU256" s="14"/>
      <c r="DV256" s="14"/>
      <c r="DW256" s="14"/>
      <c r="DX256" s="14"/>
      <c r="DY256" s="14"/>
      <c r="DZ256" s="14"/>
      <c r="EA256" s="14"/>
      <c r="EB256" s="14"/>
      <c r="EC256" s="14"/>
      <c r="ED256" s="14"/>
      <c r="EE256" s="14"/>
      <c r="EF256" s="14"/>
      <c r="EG256" s="14"/>
      <c r="EH256" s="14"/>
      <c r="EI256" s="14"/>
      <c r="EJ256" s="14"/>
      <c r="EK256" s="14"/>
      <c r="EL256" s="14"/>
      <c r="EM256" s="14"/>
      <c r="EN256" s="14"/>
      <c r="EO256" s="14"/>
      <c r="EP256" s="14"/>
      <c r="EQ256" s="14"/>
      <c r="ER256" s="14"/>
      <c r="ES256" s="14"/>
      <c r="ET256" s="14"/>
      <c r="EU256" s="14"/>
      <c r="EV256" s="14"/>
      <c r="EW256" s="14"/>
      <c r="EX256" s="14"/>
      <c r="EY256" s="14"/>
      <c r="EZ256" s="14"/>
      <c r="FA256" s="14"/>
      <c r="FB256" s="14"/>
      <c r="FC256" s="14"/>
      <c r="FD256" s="14"/>
      <c r="FE256" s="14"/>
      <c r="FF256" s="14"/>
      <c r="FG256" s="14"/>
      <c r="FH256" s="14"/>
      <c r="FI256" s="14"/>
      <c r="FJ256" s="14"/>
      <c r="FK256" s="14"/>
      <c r="FL256" s="14"/>
      <c r="FM256" s="14"/>
      <c r="FN256" s="14"/>
      <c r="FO256" s="14"/>
      <c r="FP256" s="14"/>
      <c r="FQ256" s="14"/>
      <c r="FR256" s="14"/>
      <c r="FS256" s="14"/>
      <c r="FT256" s="14"/>
      <c r="FU256" s="14"/>
      <c r="FV256" s="14"/>
      <c r="FW256" s="14"/>
      <c r="FX256" s="14"/>
      <c r="FY256" s="14"/>
      <c r="FZ256" s="14"/>
      <c r="GA256" s="14"/>
      <c r="GB256" s="14"/>
      <c r="GC256" s="14"/>
      <c r="GD256" s="14"/>
      <c r="GE256" s="14"/>
      <c r="GF256" s="14"/>
      <c r="GG256" s="14"/>
      <c r="GH256" s="14"/>
      <c r="GI256" s="14"/>
      <c r="GJ256" s="14"/>
      <c r="GK256" s="14"/>
      <c r="GL256" s="14"/>
      <c r="GM256" s="14"/>
      <c r="GN256" s="14"/>
      <c r="GO256" s="14"/>
      <c r="GP256" s="14"/>
      <c r="GQ256" s="14"/>
      <c r="GR256" s="14"/>
      <c r="GS256" s="14"/>
      <c r="GT256" s="14"/>
      <c r="GU256" s="14"/>
      <c r="GV256" s="14"/>
      <c r="GW256" s="14"/>
      <c r="GX256" s="14"/>
      <c r="GY256" s="14"/>
      <c r="GZ256" s="14"/>
      <c r="HA256" s="14"/>
      <c r="HB256" s="14"/>
      <c r="HC256" s="14"/>
      <c r="HD256" s="14"/>
      <c r="HE256" s="14"/>
      <c r="HF256" s="14"/>
      <c r="HG256" s="14"/>
      <c r="HH256" s="14"/>
      <c r="HI256" s="14"/>
      <c r="HJ256" s="14"/>
      <c r="HK256" s="14"/>
      <c r="HL256" s="14"/>
      <c r="HM256" s="14"/>
      <c r="HN256" s="14"/>
      <c r="HO256" s="14"/>
      <c r="HP256" s="14"/>
      <c r="HQ256" s="14"/>
      <c r="HR256" s="14"/>
      <c r="HS256" s="14"/>
      <c r="HT256" s="14"/>
      <c r="HU256" s="14"/>
      <c r="HV256" s="14"/>
      <c r="HW256" s="14"/>
      <c r="HX256" s="14"/>
      <c r="HY256" s="14"/>
      <c r="HZ256" s="14"/>
      <c r="IA256" s="14"/>
      <c r="IB256" s="14"/>
      <c r="IC256" s="14"/>
      <c r="ID256" s="14"/>
      <c r="IE256" s="14"/>
      <c r="IF256" s="14"/>
      <c r="IG256" s="14"/>
      <c r="IH256" s="14"/>
      <c r="II256" s="14"/>
      <c r="IJ256" s="14"/>
      <c r="IK256" s="14"/>
      <c r="IL256" s="14"/>
      <c r="IM256" s="14"/>
      <c r="IN256" s="14"/>
      <c r="IO256" s="14"/>
      <c r="IP256" s="14"/>
    </row>
    <row r="257" spans="1:250" s="1" customFormat="1">
      <c r="A257" s="13"/>
      <c r="B257" s="70" t="s">
        <v>316</v>
      </c>
      <c r="C257" s="35" t="s">
        <v>72</v>
      </c>
      <c r="D257" s="23">
        <v>16</v>
      </c>
      <c r="E257" s="23">
        <v>15</v>
      </c>
      <c r="F257" s="12">
        <f t="shared" si="6"/>
        <v>93.75</v>
      </c>
      <c r="G257" s="36"/>
      <c r="H257" s="14"/>
      <c r="I257" s="18"/>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c r="DK257" s="14"/>
      <c r="DL257" s="14"/>
      <c r="DM257" s="14"/>
      <c r="DN257" s="14"/>
      <c r="DO257" s="14"/>
      <c r="DP257" s="14"/>
      <c r="DQ257" s="14"/>
      <c r="DR257" s="14"/>
      <c r="DS257" s="14"/>
      <c r="DT257" s="14"/>
      <c r="DU257" s="14"/>
      <c r="DV257" s="14"/>
      <c r="DW257" s="14"/>
      <c r="DX257" s="14"/>
      <c r="DY257" s="14"/>
      <c r="DZ257" s="14"/>
      <c r="EA257" s="14"/>
      <c r="EB257" s="14"/>
      <c r="EC257" s="14"/>
      <c r="ED257" s="14"/>
      <c r="EE257" s="14"/>
      <c r="EF257" s="14"/>
      <c r="EG257" s="14"/>
      <c r="EH257" s="14"/>
      <c r="EI257" s="14"/>
      <c r="EJ257" s="14"/>
      <c r="EK257" s="14"/>
      <c r="EL257" s="14"/>
      <c r="EM257" s="14"/>
      <c r="EN257" s="14"/>
      <c r="EO257" s="14"/>
      <c r="EP257" s="14"/>
      <c r="EQ257" s="14"/>
      <c r="ER257" s="14"/>
      <c r="ES257" s="14"/>
      <c r="ET257" s="14"/>
      <c r="EU257" s="14"/>
      <c r="EV257" s="14"/>
      <c r="EW257" s="14"/>
      <c r="EX257" s="14"/>
      <c r="EY257" s="14"/>
      <c r="EZ257" s="14"/>
      <c r="FA257" s="14"/>
      <c r="FB257" s="14"/>
      <c r="FC257" s="14"/>
      <c r="FD257" s="14"/>
      <c r="FE257" s="14"/>
      <c r="FF257" s="14"/>
      <c r="FG257" s="14"/>
      <c r="FH257" s="14"/>
      <c r="FI257" s="14"/>
      <c r="FJ257" s="14"/>
      <c r="FK257" s="14"/>
      <c r="FL257" s="14"/>
      <c r="FM257" s="14"/>
      <c r="FN257" s="14"/>
      <c r="FO257" s="14"/>
      <c r="FP257" s="14"/>
      <c r="FQ257" s="14"/>
      <c r="FR257" s="14"/>
      <c r="FS257" s="14"/>
      <c r="FT257" s="14"/>
      <c r="FU257" s="14"/>
      <c r="FV257" s="14"/>
      <c r="FW257" s="14"/>
      <c r="FX257" s="14"/>
      <c r="FY257" s="14"/>
      <c r="FZ257" s="14"/>
      <c r="GA257" s="14"/>
      <c r="GB257" s="14"/>
      <c r="GC257" s="14"/>
      <c r="GD257" s="14"/>
      <c r="GE257" s="14"/>
      <c r="GF257" s="14"/>
      <c r="GG257" s="14"/>
      <c r="GH257" s="14"/>
      <c r="GI257" s="14"/>
      <c r="GJ257" s="14"/>
      <c r="GK257" s="14"/>
      <c r="GL257" s="14"/>
      <c r="GM257" s="14"/>
      <c r="GN257" s="14"/>
      <c r="GO257" s="14"/>
      <c r="GP257" s="14"/>
      <c r="GQ257" s="14"/>
      <c r="GR257" s="14"/>
      <c r="GS257" s="14"/>
      <c r="GT257" s="14"/>
      <c r="GU257" s="14"/>
      <c r="GV257" s="14"/>
      <c r="GW257" s="14"/>
      <c r="GX257" s="14"/>
      <c r="GY257" s="14"/>
      <c r="GZ257" s="14"/>
      <c r="HA257" s="14"/>
      <c r="HB257" s="14"/>
      <c r="HC257" s="14"/>
      <c r="HD257" s="14"/>
      <c r="HE257" s="14"/>
      <c r="HF257" s="14"/>
      <c r="HG257" s="14"/>
      <c r="HH257" s="14"/>
      <c r="HI257" s="14"/>
      <c r="HJ257" s="14"/>
      <c r="HK257" s="14"/>
      <c r="HL257" s="14"/>
      <c r="HM257" s="14"/>
      <c r="HN257" s="14"/>
      <c r="HO257" s="14"/>
      <c r="HP257" s="14"/>
      <c r="HQ257" s="14"/>
      <c r="HR257" s="14"/>
      <c r="HS257" s="14"/>
      <c r="HT257" s="14"/>
      <c r="HU257" s="14"/>
      <c r="HV257" s="14"/>
      <c r="HW257" s="14"/>
      <c r="HX257" s="14"/>
      <c r="HY257" s="14"/>
      <c r="HZ257" s="14"/>
      <c r="IA257" s="14"/>
      <c r="IB257" s="14"/>
      <c r="IC257" s="14"/>
      <c r="ID257" s="14"/>
      <c r="IE257" s="14"/>
      <c r="IF257" s="14"/>
      <c r="IG257" s="14"/>
      <c r="IH257" s="14"/>
      <c r="II257" s="14"/>
      <c r="IJ257" s="14"/>
      <c r="IK257" s="14"/>
      <c r="IL257" s="14"/>
      <c r="IM257" s="14"/>
      <c r="IN257" s="14"/>
      <c r="IO257" s="14"/>
      <c r="IP257" s="14"/>
    </row>
    <row r="258" spans="1:250" s="1" customFormat="1">
      <c r="A258" s="13"/>
      <c r="B258" s="70" t="s">
        <v>317</v>
      </c>
      <c r="C258" s="35" t="s">
        <v>320</v>
      </c>
      <c r="D258" s="23">
        <v>40</v>
      </c>
      <c r="E258" s="23">
        <v>26</v>
      </c>
      <c r="F258" s="12">
        <f t="shared" si="6"/>
        <v>65</v>
      </c>
      <c r="G258" s="36"/>
      <c r="H258" s="14"/>
      <c r="I258" s="18"/>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c r="DK258" s="14"/>
      <c r="DL258" s="14"/>
      <c r="DM258" s="14"/>
      <c r="DN258" s="14"/>
      <c r="DO258" s="14"/>
      <c r="DP258" s="14"/>
      <c r="DQ258" s="14"/>
      <c r="DR258" s="14"/>
      <c r="DS258" s="14"/>
      <c r="DT258" s="14"/>
      <c r="DU258" s="14"/>
      <c r="DV258" s="14"/>
      <c r="DW258" s="14"/>
      <c r="DX258" s="14"/>
      <c r="DY258" s="14"/>
      <c r="DZ258" s="14"/>
      <c r="EA258" s="14"/>
      <c r="EB258" s="14"/>
      <c r="EC258" s="14"/>
      <c r="ED258" s="14"/>
      <c r="EE258" s="14"/>
      <c r="EF258" s="14"/>
      <c r="EG258" s="14"/>
      <c r="EH258" s="14"/>
      <c r="EI258" s="14"/>
      <c r="EJ258" s="14"/>
      <c r="EK258" s="14"/>
      <c r="EL258" s="14"/>
      <c r="EM258" s="14"/>
      <c r="EN258" s="14"/>
      <c r="EO258" s="14"/>
      <c r="EP258" s="14"/>
      <c r="EQ258" s="14"/>
      <c r="ER258" s="14"/>
      <c r="ES258" s="14"/>
      <c r="ET258" s="14"/>
      <c r="EU258" s="14"/>
      <c r="EV258" s="14"/>
      <c r="EW258" s="14"/>
      <c r="EX258" s="14"/>
      <c r="EY258" s="14"/>
      <c r="EZ258" s="14"/>
      <c r="FA258" s="14"/>
      <c r="FB258" s="14"/>
      <c r="FC258" s="14"/>
      <c r="FD258" s="14"/>
      <c r="FE258" s="14"/>
      <c r="FF258" s="14"/>
      <c r="FG258" s="14"/>
      <c r="FH258" s="14"/>
      <c r="FI258" s="14"/>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row>
    <row r="259" spans="1:250" s="1" customFormat="1" ht="15.75" customHeight="1">
      <c r="A259" s="13"/>
      <c r="B259" s="70" t="s">
        <v>318</v>
      </c>
      <c r="C259" s="35" t="s">
        <v>321</v>
      </c>
      <c r="D259" s="23">
        <v>18.5</v>
      </c>
      <c r="E259" s="23">
        <v>19.2</v>
      </c>
      <c r="F259" s="12">
        <f t="shared" si="6"/>
        <v>103.78378378378379</v>
      </c>
      <c r="G259" s="25"/>
      <c r="H259" s="14"/>
      <c r="I259" s="18"/>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c r="DK259" s="14"/>
      <c r="DL259" s="14"/>
      <c r="DM259" s="14"/>
      <c r="DN259" s="14"/>
      <c r="DO259" s="14"/>
      <c r="DP259" s="14"/>
      <c r="DQ259" s="14"/>
      <c r="DR259" s="14"/>
      <c r="DS259" s="14"/>
      <c r="DT259" s="14"/>
      <c r="DU259" s="14"/>
      <c r="DV259" s="14"/>
      <c r="DW259" s="14"/>
      <c r="DX259" s="14"/>
      <c r="DY259" s="14"/>
      <c r="DZ259" s="14"/>
      <c r="EA259" s="14"/>
      <c r="EB259" s="14"/>
      <c r="EC259" s="14"/>
      <c r="ED259" s="14"/>
      <c r="EE259" s="14"/>
      <c r="EF259" s="14"/>
      <c r="EG259" s="14"/>
      <c r="EH259" s="14"/>
      <c r="EI259" s="14"/>
      <c r="EJ259" s="14"/>
      <c r="EK259" s="14"/>
      <c r="EL259" s="14"/>
      <c r="EM259" s="14"/>
      <c r="EN259" s="14"/>
      <c r="EO259" s="14"/>
      <c r="EP259" s="14"/>
      <c r="EQ259" s="14"/>
      <c r="ER259" s="14"/>
      <c r="ES259" s="14"/>
      <c r="ET259" s="14"/>
      <c r="EU259" s="14"/>
      <c r="EV259" s="14"/>
      <c r="EW259" s="14"/>
      <c r="EX259" s="14"/>
      <c r="EY259" s="14"/>
      <c r="EZ259" s="14"/>
      <c r="FA259" s="14"/>
      <c r="FB259" s="14"/>
      <c r="FC259" s="14"/>
      <c r="FD259" s="14"/>
      <c r="FE259" s="14"/>
      <c r="FF259" s="14"/>
      <c r="FG259" s="14"/>
      <c r="FH259" s="14"/>
      <c r="FI259" s="14"/>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row>
    <row r="260" spans="1:250" s="1" customFormat="1">
      <c r="A260" s="13"/>
      <c r="B260" s="70" t="s">
        <v>322</v>
      </c>
      <c r="C260" s="35" t="s">
        <v>72</v>
      </c>
      <c r="D260" s="23">
        <v>52</v>
      </c>
      <c r="E260" s="23">
        <v>52</v>
      </c>
      <c r="F260" s="12">
        <f t="shared" si="6"/>
        <v>100</v>
      </c>
      <c r="G260" s="25"/>
      <c r="H260" s="14"/>
      <c r="I260" s="18"/>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c r="DK260" s="14"/>
      <c r="DL260" s="14"/>
      <c r="DM260" s="14"/>
      <c r="DN260" s="14"/>
      <c r="DO260" s="14"/>
      <c r="DP260" s="14"/>
      <c r="DQ260" s="14"/>
      <c r="DR260" s="14"/>
      <c r="DS260" s="14"/>
      <c r="DT260" s="14"/>
      <c r="DU260" s="14"/>
      <c r="DV260" s="14"/>
      <c r="DW260" s="14"/>
      <c r="DX260" s="14"/>
      <c r="DY260" s="14"/>
      <c r="DZ260" s="14"/>
      <c r="EA260" s="14"/>
      <c r="EB260" s="14"/>
      <c r="EC260" s="14"/>
      <c r="ED260" s="14"/>
      <c r="EE260" s="14"/>
      <c r="EF260" s="14"/>
      <c r="EG260" s="14"/>
      <c r="EH260" s="14"/>
      <c r="EI260" s="14"/>
      <c r="EJ260" s="14"/>
      <c r="EK260" s="14"/>
      <c r="EL260" s="14"/>
      <c r="EM260" s="14"/>
      <c r="EN260" s="14"/>
      <c r="EO260" s="14"/>
      <c r="EP260" s="14"/>
      <c r="EQ260" s="14"/>
      <c r="ER260" s="14"/>
      <c r="ES260" s="14"/>
      <c r="ET260" s="14"/>
      <c r="EU260" s="14"/>
      <c r="EV260" s="14"/>
      <c r="EW260" s="14"/>
      <c r="EX260" s="14"/>
      <c r="EY260" s="14"/>
      <c r="EZ260" s="14"/>
      <c r="FA260" s="14"/>
      <c r="FB260" s="14"/>
      <c r="FC260" s="14"/>
      <c r="FD260" s="14"/>
      <c r="FE260" s="14"/>
      <c r="FF260" s="14"/>
      <c r="FG260" s="14"/>
      <c r="FH260" s="14"/>
      <c r="FI260" s="14"/>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row>
    <row r="261" spans="1:250" s="1" customFormat="1" ht="15.75" customHeight="1">
      <c r="A261" s="13"/>
      <c r="B261" s="70" t="s">
        <v>323</v>
      </c>
      <c r="C261" s="35" t="s">
        <v>72</v>
      </c>
      <c r="D261" s="23">
        <v>28</v>
      </c>
      <c r="E261" s="23">
        <v>28</v>
      </c>
      <c r="F261" s="12">
        <f t="shared" si="6"/>
        <v>100</v>
      </c>
      <c r="G261" s="25"/>
      <c r="H261" s="14"/>
      <c r="I261" s="18"/>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c r="DK261" s="14"/>
      <c r="DL261" s="14"/>
      <c r="DM261" s="14"/>
      <c r="DN261" s="14"/>
      <c r="DO261" s="14"/>
      <c r="DP261" s="14"/>
      <c r="DQ261" s="14"/>
      <c r="DR261" s="14"/>
      <c r="DS261" s="14"/>
      <c r="DT261" s="14"/>
      <c r="DU261" s="14"/>
      <c r="DV261" s="14"/>
      <c r="DW261" s="14"/>
      <c r="DX261" s="14"/>
      <c r="DY261" s="14"/>
      <c r="DZ261" s="14"/>
      <c r="EA261" s="14"/>
      <c r="EB261" s="14"/>
      <c r="EC261" s="14"/>
      <c r="ED261" s="14"/>
      <c r="EE261" s="14"/>
      <c r="EF261" s="14"/>
      <c r="EG261" s="14"/>
      <c r="EH261" s="14"/>
      <c r="EI261" s="14"/>
      <c r="EJ261" s="14"/>
      <c r="EK261" s="14"/>
      <c r="EL261" s="14"/>
      <c r="EM261" s="14"/>
      <c r="EN261" s="14"/>
      <c r="EO261" s="14"/>
      <c r="EP261" s="14"/>
      <c r="EQ261" s="14"/>
      <c r="ER261" s="14"/>
      <c r="ES261" s="14"/>
      <c r="ET261" s="14"/>
      <c r="EU261" s="14"/>
      <c r="EV261" s="14"/>
      <c r="EW261" s="14"/>
      <c r="EX261" s="14"/>
      <c r="EY261" s="14"/>
      <c r="EZ261" s="14"/>
      <c r="FA261" s="14"/>
      <c r="FB261" s="14"/>
      <c r="FC261" s="14"/>
      <c r="FD261" s="14"/>
      <c r="FE261" s="14"/>
      <c r="FF261" s="14"/>
      <c r="FG261" s="14"/>
      <c r="FH261" s="14"/>
      <c r="FI261" s="14"/>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row>
    <row r="262" spans="1:250" s="1" customFormat="1" ht="30">
      <c r="A262" s="13"/>
      <c r="B262" s="70" t="s">
        <v>324</v>
      </c>
      <c r="C262" s="35" t="s">
        <v>33</v>
      </c>
      <c r="D262" s="28">
        <v>47</v>
      </c>
      <c r="E262" s="28">
        <v>47</v>
      </c>
      <c r="F262" s="12">
        <f t="shared" si="6"/>
        <v>100</v>
      </c>
      <c r="G262" s="25"/>
      <c r="H262" s="14"/>
      <c r="I262" s="18"/>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c r="DK262" s="14"/>
      <c r="DL262" s="14"/>
      <c r="DM262" s="14"/>
      <c r="DN262" s="14"/>
      <c r="DO262" s="14"/>
      <c r="DP262" s="14"/>
      <c r="DQ262" s="14"/>
      <c r="DR262" s="14"/>
      <c r="DS262" s="14"/>
      <c r="DT262" s="14"/>
      <c r="DU262" s="14"/>
      <c r="DV262" s="14"/>
      <c r="DW262" s="14"/>
      <c r="DX262" s="14"/>
      <c r="DY262" s="14"/>
      <c r="DZ262" s="14"/>
      <c r="EA262" s="14"/>
      <c r="EB262" s="14"/>
      <c r="EC262" s="14"/>
      <c r="ED262" s="14"/>
      <c r="EE262" s="14"/>
      <c r="EF262" s="14"/>
      <c r="EG262" s="14"/>
      <c r="EH262" s="14"/>
      <c r="EI262" s="14"/>
      <c r="EJ262" s="14"/>
      <c r="EK262" s="14"/>
      <c r="EL262" s="14"/>
      <c r="EM262" s="14"/>
      <c r="EN262" s="14"/>
      <c r="EO262" s="14"/>
      <c r="EP262" s="14"/>
      <c r="EQ262" s="14"/>
      <c r="ER262" s="14"/>
      <c r="ES262" s="14"/>
      <c r="ET262" s="14"/>
      <c r="EU262" s="14"/>
      <c r="EV262" s="14"/>
      <c r="EW262" s="14"/>
      <c r="EX262" s="14"/>
      <c r="EY262" s="14"/>
      <c r="EZ262" s="14"/>
      <c r="FA262" s="14"/>
      <c r="FB262" s="14"/>
      <c r="FC262" s="14"/>
      <c r="FD262" s="14"/>
      <c r="FE262" s="14"/>
      <c r="FF262" s="14"/>
      <c r="FG262" s="14"/>
      <c r="FH262" s="14"/>
      <c r="FI262" s="14"/>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row>
    <row r="263" spans="1:250" s="1" customFormat="1">
      <c r="A263" s="13"/>
      <c r="B263" s="70" t="s">
        <v>325</v>
      </c>
      <c r="C263" s="35" t="s">
        <v>327</v>
      </c>
      <c r="D263" s="23">
        <v>10</v>
      </c>
      <c r="E263" s="23">
        <v>13</v>
      </c>
      <c r="F263" s="12">
        <f t="shared" si="6"/>
        <v>130</v>
      </c>
      <c r="G263" s="25"/>
      <c r="H263" s="14"/>
      <c r="I263" s="18"/>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c r="DK263" s="14"/>
      <c r="DL263" s="14"/>
      <c r="DM263" s="14"/>
      <c r="DN263" s="14"/>
      <c r="DO263" s="14"/>
      <c r="DP263" s="14"/>
      <c r="DQ263" s="14"/>
      <c r="DR263" s="14"/>
      <c r="DS263" s="14"/>
      <c r="DT263" s="14"/>
      <c r="DU263" s="14"/>
      <c r="DV263" s="14"/>
      <c r="DW263" s="14"/>
      <c r="DX263" s="14"/>
      <c r="DY263" s="14"/>
      <c r="DZ263" s="14"/>
      <c r="EA263" s="14"/>
      <c r="EB263" s="14"/>
      <c r="EC263" s="14"/>
      <c r="ED263" s="14"/>
      <c r="EE263" s="14"/>
      <c r="EF263" s="14"/>
      <c r="EG263" s="14"/>
      <c r="EH263" s="14"/>
      <c r="EI263" s="14"/>
      <c r="EJ263" s="14"/>
      <c r="EK263" s="14"/>
      <c r="EL263" s="14"/>
      <c r="EM263" s="14"/>
      <c r="EN263" s="14"/>
      <c r="EO263" s="14"/>
      <c r="EP263" s="14"/>
      <c r="EQ263" s="14"/>
      <c r="ER263" s="14"/>
      <c r="ES263" s="14"/>
      <c r="ET263" s="14"/>
      <c r="EU263" s="14"/>
      <c r="EV263" s="14"/>
      <c r="EW263" s="14"/>
      <c r="EX263" s="14"/>
      <c r="EY263" s="14"/>
      <c r="EZ263" s="14"/>
      <c r="FA263" s="14"/>
      <c r="FB263" s="14"/>
      <c r="FC263" s="14"/>
      <c r="FD263" s="14"/>
      <c r="FE263" s="14"/>
      <c r="FF263" s="14"/>
      <c r="FG263" s="14"/>
      <c r="FH263" s="14"/>
      <c r="FI263" s="14"/>
      <c r="FJ263" s="14"/>
      <c r="FK263" s="14"/>
      <c r="FL263" s="14"/>
      <c r="FM263" s="14"/>
      <c r="FN263" s="14"/>
      <c r="FO263" s="14"/>
      <c r="FP263" s="14"/>
      <c r="FQ263" s="14"/>
      <c r="FR263" s="14"/>
      <c r="FS263" s="14"/>
      <c r="FT263" s="14"/>
      <c r="FU263" s="14"/>
      <c r="FV263" s="14"/>
      <c r="FW263" s="14"/>
      <c r="FX263" s="14"/>
      <c r="FY263" s="14"/>
      <c r="FZ263" s="14"/>
      <c r="GA263" s="14"/>
      <c r="GB263" s="14"/>
      <c r="GC263" s="14"/>
      <c r="GD263" s="14"/>
      <c r="GE263" s="14"/>
      <c r="GF263" s="14"/>
      <c r="GG263" s="14"/>
      <c r="GH263" s="14"/>
      <c r="GI263" s="14"/>
      <c r="GJ263" s="14"/>
      <c r="GK263" s="14"/>
      <c r="GL263" s="14"/>
      <c r="GM263" s="14"/>
      <c r="GN263" s="14"/>
      <c r="GO263" s="14"/>
      <c r="GP263" s="14"/>
      <c r="GQ263" s="14"/>
      <c r="GR263" s="14"/>
      <c r="GS263" s="14"/>
      <c r="GT263" s="14"/>
      <c r="GU263" s="14"/>
      <c r="GV263" s="14"/>
      <c r="GW263" s="14"/>
      <c r="GX263" s="14"/>
      <c r="GY263" s="14"/>
      <c r="GZ263" s="14"/>
      <c r="HA263" s="14"/>
      <c r="HB263" s="14"/>
      <c r="HC263" s="14"/>
      <c r="HD263" s="14"/>
      <c r="HE263" s="14"/>
      <c r="HF263" s="14"/>
      <c r="HG263" s="14"/>
      <c r="HH263" s="14"/>
      <c r="HI263" s="14"/>
      <c r="HJ263" s="14"/>
      <c r="HK263" s="14"/>
      <c r="HL263" s="14"/>
      <c r="HM263" s="14"/>
      <c r="HN263" s="14"/>
      <c r="HO263" s="14"/>
      <c r="HP263" s="14"/>
      <c r="HQ263" s="14"/>
      <c r="HR263" s="14"/>
      <c r="HS263" s="14"/>
      <c r="HT263" s="14"/>
      <c r="HU263" s="14"/>
      <c r="HV263" s="14"/>
      <c r="HW263" s="14"/>
      <c r="HX263" s="14"/>
      <c r="HY263" s="14"/>
      <c r="HZ263" s="14"/>
      <c r="IA263" s="14"/>
      <c r="IB263" s="14"/>
      <c r="IC263" s="14"/>
      <c r="ID263" s="14"/>
      <c r="IE263" s="14"/>
      <c r="IF263" s="14"/>
      <c r="IG263" s="14"/>
      <c r="IH263" s="14"/>
      <c r="II263" s="14"/>
      <c r="IJ263" s="14"/>
      <c r="IK263" s="14"/>
      <c r="IL263" s="14"/>
      <c r="IM263" s="14"/>
      <c r="IN263" s="14"/>
      <c r="IO263" s="14"/>
      <c r="IP263" s="14"/>
    </row>
    <row r="264" spans="1:250" s="1" customFormat="1" ht="15.75" customHeight="1">
      <c r="A264" s="13"/>
      <c r="B264" s="70" t="s">
        <v>323</v>
      </c>
      <c r="C264" s="35" t="s">
        <v>327</v>
      </c>
      <c r="D264" s="37">
        <v>2</v>
      </c>
      <c r="E264" s="37">
        <v>5</v>
      </c>
      <c r="F264" s="12">
        <f t="shared" si="6"/>
        <v>250</v>
      </c>
      <c r="G264" s="25"/>
      <c r="H264" s="14"/>
      <c r="I264" s="18"/>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c r="DK264" s="14"/>
      <c r="DL264" s="14"/>
      <c r="DM264" s="14"/>
      <c r="DN264" s="14"/>
      <c r="DO264" s="14"/>
      <c r="DP264" s="14"/>
      <c r="DQ264" s="14"/>
      <c r="DR264" s="14"/>
      <c r="DS264" s="14"/>
      <c r="DT264" s="14"/>
      <c r="DU264" s="14"/>
      <c r="DV264" s="14"/>
      <c r="DW264" s="14"/>
      <c r="DX264" s="14"/>
      <c r="DY264" s="14"/>
      <c r="DZ264" s="14"/>
      <c r="EA264" s="14"/>
      <c r="EB264" s="14"/>
      <c r="EC264" s="14"/>
      <c r="ED264" s="14"/>
      <c r="EE264" s="14"/>
      <c r="EF264" s="14"/>
      <c r="EG264" s="14"/>
      <c r="EH264" s="14"/>
      <c r="EI264" s="14"/>
      <c r="EJ264" s="14"/>
      <c r="EK264" s="14"/>
      <c r="EL264" s="14"/>
      <c r="EM264" s="14"/>
      <c r="EN264" s="14"/>
      <c r="EO264" s="14"/>
      <c r="EP264" s="14"/>
      <c r="EQ264" s="14"/>
      <c r="ER264" s="14"/>
      <c r="ES264" s="14"/>
      <c r="ET264" s="14"/>
      <c r="EU264" s="14"/>
      <c r="EV264" s="14"/>
      <c r="EW264" s="14"/>
      <c r="EX264" s="14"/>
      <c r="EY264" s="14"/>
      <c r="EZ264" s="14"/>
      <c r="FA264" s="14"/>
      <c r="FB264" s="14"/>
      <c r="FC264" s="14"/>
      <c r="FD264" s="14"/>
      <c r="FE264" s="14"/>
      <c r="FF264" s="14"/>
      <c r="FG264" s="14"/>
      <c r="FH264" s="14"/>
      <c r="FI264" s="14"/>
      <c r="FJ264" s="14"/>
      <c r="FK264" s="14"/>
      <c r="FL264" s="14"/>
      <c r="FM264" s="14"/>
      <c r="FN264" s="14"/>
      <c r="FO264" s="14"/>
      <c r="FP264" s="14"/>
      <c r="FQ264" s="14"/>
      <c r="FR264" s="14"/>
      <c r="FS264" s="14"/>
      <c r="FT264" s="14"/>
      <c r="FU264" s="14"/>
      <c r="FV264" s="14"/>
      <c r="FW264" s="14"/>
      <c r="FX264" s="14"/>
      <c r="FY264" s="14"/>
      <c r="FZ264" s="14"/>
      <c r="GA264" s="14"/>
      <c r="GB264" s="14"/>
      <c r="GC264" s="14"/>
      <c r="GD264" s="14"/>
      <c r="GE264" s="14"/>
      <c r="GF264" s="14"/>
      <c r="GG264" s="14"/>
      <c r="GH264" s="14"/>
      <c r="GI264" s="14"/>
      <c r="GJ264" s="14"/>
      <c r="GK264" s="14"/>
      <c r="GL264" s="14"/>
      <c r="GM264" s="14"/>
      <c r="GN264" s="14"/>
      <c r="GO264" s="14"/>
      <c r="GP264" s="14"/>
      <c r="GQ264" s="14"/>
      <c r="GR264" s="14"/>
      <c r="GS264" s="14"/>
      <c r="GT264" s="14"/>
      <c r="GU264" s="14"/>
      <c r="GV264" s="14"/>
      <c r="GW264" s="14"/>
      <c r="GX264" s="14"/>
      <c r="GY264" s="14"/>
      <c r="GZ264" s="14"/>
      <c r="HA264" s="14"/>
      <c r="HB264" s="14"/>
      <c r="HC264" s="14"/>
      <c r="HD264" s="14"/>
      <c r="HE264" s="14"/>
      <c r="HF264" s="14"/>
      <c r="HG264" s="14"/>
      <c r="HH264" s="14"/>
      <c r="HI264" s="14"/>
      <c r="HJ264" s="14"/>
      <c r="HK264" s="14"/>
      <c r="HL264" s="14"/>
      <c r="HM264" s="14"/>
      <c r="HN264" s="14"/>
      <c r="HO264" s="14"/>
      <c r="HP264" s="14"/>
      <c r="HQ264" s="14"/>
      <c r="HR264" s="14"/>
      <c r="HS264" s="14"/>
      <c r="HT264" s="14"/>
      <c r="HU264" s="14"/>
      <c r="HV264" s="14"/>
      <c r="HW264" s="14"/>
      <c r="HX264" s="14"/>
      <c r="HY264" s="14"/>
      <c r="HZ264" s="14"/>
      <c r="IA264" s="14"/>
      <c r="IB264" s="14"/>
      <c r="IC264" s="14"/>
      <c r="ID264" s="14"/>
      <c r="IE264" s="14"/>
      <c r="IF264" s="14"/>
      <c r="IG264" s="14"/>
      <c r="IH264" s="14"/>
      <c r="II264" s="14"/>
      <c r="IJ264" s="14"/>
      <c r="IK264" s="14"/>
      <c r="IL264" s="14"/>
      <c r="IM264" s="14"/>
      <c r="IN264" s="14"/>
      <c r="IO264" s="14"/>
      <c r="IP264" s="14"/>
    </row>
    <row r="265" spans="1:250" s="1" customFormat="1" ht="30">
      <c r="A265" s="13"/>
      <c r="B265" s="70" t="s">
        <v>326</v>
      </c>
      <c r="C265" s="35" t="s">
        <v>328</v>
      </c>
      <c r="D265" s="12">
        <v>13</v>
      </c>
      <c r="E265" s="12">
        <v>11</v>
      </c>
      <c r="F265" s="12">
        <f t="shared" si="6"/>
        <v>84.615384615384613</v>
      </c>
      <c r="G265" s="36"/>
      <c r="H265" s="14"/>
      <c r="I265" s="18"/>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c r="DK265" s="14"/>
      <c r="DL265" s="14"/>
      <c r="DM265" s="14"/>
      <c r="DN265" s="14"/>
      <c r="DO265" s="14"/>
      <c r="DP265" s="14"/>
      <c r="DQ265" s="14"/>
      <c r="DR265" s="14"/>
      <c r="DS265" s="14"/>
      <c r="DT265" s="14"/>
      <c r="DU265" s="14"/>
      <c r="DV265" s="14"/>
      <c r="DW265" s="14"/>
      <c r="DX265" s="14"/>
      <c r="DY265" s="14"/>
      <c r="DZ265" s="14"/>
      <c r="EA265" s="14"/>
      <c r="EB265" s="14"/>
      <c r="EC265" s="14"/>
      <c r="ED265" s="14"/>
      <c r="EE265" s="14"/>
      <c r="EF265" s="14"/>
      <c r="EG265" s="14"/>
      <c r="EH265" s="14"/>
      <c r="EI265" s="14"/>
      <c r="EJ265" s="14"/>
      <c r="EK265" s="14"/>
      <c r="EL265" s="14"/>
      <c r="EM265" s="14"/>
      <c r="EN265" s="14"/>
      <c r="EO265" s="14"/>
      <c r="EP265" s="14"/>
      <c r="EQ265" s="14"/>
      <c r="ER265" s="14"/>
      <c r="ES265" s="14"/>
      <c r="ET265" s="14"/>
      <c r="EU265" s="14"/>
      <c r="EV265" s="14"/>
      <c r="EW265" s="14"/>
      <c r="EX265" s="14"/>
      <c r="EY265" s="14"/>
      <c r="EZ265" s="14"/>
      <c r="FA265" s="14"/>
      <c r="FB265" s="14"/>
      <c r="FC265" s="14"/>
      <c r="FD265" s="14"/>
      <c r="FE265" s="14"/>
      <c r="FF265" s="14"/>
      <c r="FG265" s="14"/>
      <c r="FH265" s="14"/>
      <c r="FI265" s="14"/>
      <c r="FJ265" s="14"/>
      <c r="FK265" s="14"/>
      <c r="FL265" s="14"/>
      <c r="FM265" s="14"/>
      <c r="FN265" s="14"/>
      <c r="FO265" s="14"/>
      <c r="FP265" s="14"/>
      <c r="FQ265" s="14"/>
      <c r="FR265" s="14"/>
      <c r="FS265" s="14"/>
      <c r="FT265" s="14"/>
      <c r="FU265" s="14"/>
      <c r="FV265" s="14"/>
      <c r="FW265" s="14"/>
      <c r="FX265" s="14"/>
      <c r="FY265" s="14"/>
      <c r="FZ265" s="14"/>
      <c r="GA265" s="14"/>
      <c r="GB265" s="14"/>
      <c r="GC265" s="14"/>
      <c r="GD265" s="14"/>
      <c r="GE265" s="14"/>
      <c r="GF265" s="14"/>
      <c r="GG265" s="14"/>
      <c r="GH265" s="14"/>
      <c r="GI265" s="14"/>
      <c r="GJ265" s="14"/>
      <c r="GK265" s="14"/>
      <c r="GL265" s="14"/>
      <c r="GM265" s="14"/>
      <c r="GN265" s="14"/>
      <c r="GO265" s="14"/>
      <c r="GP265" s="14"/>
      <c r="GQ265" s="14"/>
      <c r="GR265" s="14"/>
      <c r="GS265" s="14"/>
      <c r="GT265" s="14"/>
      <c r="GU265" s="14"/>
      <c r="GV265" s="14"/>
      <c r="GW265" s="14"/>
      <c r="GX265" s="14"/>
      <c r="GY265" s="14"/>
      <c r="GZ265" s="14"/>
      <c r="HA265" s="14"/>
      <c r="HB265" s="14"/>
      <c r="HC265" s="14"/>
      <c r="HD265" s="14"/>
      <c r="HE265" s="14"/>
      <c r="HF265" s="14"/>
      <c r="HG265" s="14"/>
      <c r="HH265" s="14"/>
      <c r="HI265" s="14"/>
      <c r="HJ265" s="14"/>
      <c r="HK265" s="14"/>
      <c r="HL265" s="14"/>
      <c r="HM265" s="14"/>
      <c r="HN265" s="14"/>
      <c r="HO265" s="14"/>
      <c r="HP265" s="14"/>
      <c r="HQ265" s="14"/>
      <c r="HR265" s="14"/>
      <c r="HS265" s="14"/>
      <c r="HT265" s="14"/>
      <c r="HU265" s="14"/>
      <c r="HV265" s="14"/>
      <c r="HW265" s="14"/>
      <c r="HX265" s="14"/>
      <c r="HY265" s="14"/>
      <c r="HZ265" s="14"/>
      <c r="IA265" s="14"/>
      <c r="IB265" s="14"/>
      <c r="IC265" s="14"/>
      <c r="ID265" s="14"/>
      <c r="IE265" s="14"/>
      <c r="IF265" s="14"/>
      <c r="IG265" s="14"/>
      <c r="IH265" s="14"/>
      <c r="II265" s="14"/>
      <c r="IJ265" s="14"/>
      <c r="IK265" s="14"/>
      <c r="IL265" s="14"/>
      <c r="IM265" s="14"/>
      <c r="IN265" s="14"/>
      <c r="IO265" s="14"/>
      <c r="IP265" s="14"/>
    </row>
    <row r="266" spans="1:250" s="1" customFormat="1" ht="30">
      <c r="A266" s="13"/>
      <c r="B266" s="70" t="s">
        <v>329</v>
      </c>
      <c r="C266" s="35" t="s">
        <v>75</v>
      </c>
      <c r="D266" s="12">
        <v>17.399999999999999</v>
      </c>
      <c r="E266" s="12">
        <v>17.399999999999999</v>
      </c>
      <c r="F266" s="12">
        <f t="shared" si="6"/>
        <v>100</v>
      </c>
      <c r="G266" s="25"/>
      <c r="H266" s="14"/>
      <c r="I266" s="18"/>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c r="DK266" s="14"/>
      <c r="DL266" s="14"/>
      <c r="DM266" s="14"/>
      <c r="DN266" s="14"/>
      <c r="DO266" s="14"/>
      <c r="DP266" s="14"/>
      <c r="DQ266" s="14"/>
      <c r="DR266" s="14"/>
      <c r="DS266" s="14"/>
      <c r="DT266" s="14"/>
      <c r="DU266" s="14"/>
      <c r="DV266" s="14"/>
      <c r="DW266" s="14"/>
      <c r="DX266" s="14"/>
      <c r="DY266" s="14"/>
      <c r="DZ266" s="14"/>
      <c r="EA266" s="14"/>
      <c r="EB266" s="14"/>
      <c r="EC266" s="14"/>
      <c r="ED266" s="14"/>
      <c r="EE266" s="14"/>
      <c r="EF266" s="14"/>
      <c r="EG266" s="14"/>
      <c r="EH266" s="14"/>
      <c r="EI266" s="14"/>
      <c r="EJ266" s="14"/>
      <c r="EK266" s="14"/>
      <c r="EL266" s="14"/>
      <c r="EM266" s="14"/>
      <c r="EN266" s="14"/>
      <c r="EO266" s="14"/>
      <c r="EP266" s="14"/>
      <c r="EQ266" s="14"/>
      <c r="ER266" s="14"/>
      <c r="ES266" s="14"/>
      <c r="ET266" s="14"/>
      <c r="EU266" s="14"/>
      <c r="EV266" s="14"/>
      <c r="EW266" s="14"/>
      <c r="EX266" s="14"/>
      <c r="EY266" s="14"/>
      <c r="EZ266" s="14"/>
      <c r="FA266" s="14"/>
      <c r="FB266" s="14"/>
      <c r="FC266" s="14"/>
      <c r="FD266" s="14"/>
      <c r="FE266" s="14"/>
      <c r="FF266" s="14"/>
      <c r="FG266" s="14"/>
      <c r="FH266" s="14"/>
      <c r="FI266" s="14"/>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row>
    <row r="267" spans="1:250" s="1" customFormat="1" ht="30">
      <c r="A267" s="13"/>
      <c r="B267" s="70" t="s">
        <v>330</v>
      </c>
      <c r="C267" s="35" t="s">
        <v>334</v>
      </c>
      <c r="D267" s="12">
        <v>1500</v>
      </c>
      <c r="E267" s="12">
        <v>800</v>
      </c>
      <c r="F267" s="12">
        <f t="shared" si="6"/>
        <v>53.333333333333336</v>
      </c>
      <c r="G267" s="36"/>
      <c r="H267" s="14"/>
      <c r="I267" s="18"/>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c r="DK267" s="14"/>
      <c r="DL267" s="14"/>
      <c r="DM267" s="14"/>
      <c r="DN267" s="14"/>
      <c r="DO267" s="14"/>
      <c r="DP267" s="14"/>
      <c r="DQ267" s="14"/>
      <c r="DR267" s="14"/>
      <c r="DS267" s="14"/>
      <c r="DT267" s="14"/>
      <c r="DU267" s="14"/>
      <c r="DV267" s="14"/>
      <c r="DW267" s="14"/>
      <c r="DX267" s="14"/>
      <c r="DY267" s="14"/>
      <c r="DZ267" s="14"/>
      <c r="EA267" s="14"/>
      <c r="EB267" s="14"/>
      <c r="EC267" s="14"/>
      <c r="ED267" s="14"/>
      <c r="EE267" s="14"/>
      <c r="EF267" s="14"/>
      <c r="EG267" s="14"/>
      <c r="EH267" s="14"/>
      <c r="EI267" s="14"/>
      <c r="EJ267" s="14"/>
      <c r="EK267" s="14"/>
      <c r="EL267" s="14"/>
      <c r="EM267" s="14"/>
      <c r="EN267" s="14"/>
      <c r="EO267" s="14"/>
      <c r="EP267" s="14"/>
      <c r="EQ267" s="14"/>
      <c r="ER267" s="14"/>
      <c r="ES267" s="14"/>
      <c r="ET267" s="14"/>
      <c r="EU267" s="14"/>
      <c r="EV267" s="14"/>
      <c r="EW267" s="14"/>
      <c r="EX267" s="14"/>
      <c r="EY267" s="14"/>
      <c r="EZ267" s="14"/>
      <c r="FA267" s="14"/>
      <c r="FB267" s="14"/>
      <c r="FC267" s="14"/>
      <c r="FD267" s="14"/>
      <c r="FE267" s="14"/>
      <c r="FF267" s="14"/>
      <c r="FG267" s="14"/>
      <c r="FH267" s="14"/>
      <c r="FI267" s="14"/>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row>
    <row r="268" spans="1:250" s="1" customFormat="1" ht="30">
      <c r="A268" s="13"/>
      <c r="B268" s="70" t="s">
        <v>331</v>
      </c>
      <c r="C268" s="35" t="s">
        <v>335</v>
      </c>
      <c r="D268" s="12">
        <v>28</v>
      </c>
      <c r="E268" s="12">
        <v>2</v>
      </c>
      <c r="F268" s="12">
        <f t="shared" si="6"/>
        <v>7.1428571428571423</v>
      </c>
      <c r="G268" s="36"/>
      <c r="H268" s="14"/>
      <c r="I268" s="18"/>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c r="DK268" s="14"/>
      <c r="DL268" s="14"/>
      <c r="DM268" s="14"/>
      <c r="DN268" s="14"/>
      <c r="DO268" s="14"/>
      <c r="DP268" s="14"/>
      <c r="DQ268" s="14"/>
      <c r="DR268" s="14"/>
      <c r="DS268" s="14"/>
      <c r="DT268" s="14"/>
      <c r="DU268" s="14"/>
      <c r="DV268" s="14"/>
      <c r="DW268" s="14"/>
      <c r="DX268" s="14"/>
      <c r="DY268" s="14"/>
      <c r="DZ268" s="14"/>
      <c r="EA268" s="14"/>
      <c r="EB268" s="14"/>
      <c r="EC268" s="14"/>
      <c r="ED268" s="14"/>
      <c r="EE268" s="14"/>
      <c r="EF268" s="14"/>
      <c r="EG268" s="14"/>
      <c r="EH268" s="14"/>
      <c r="EI268" s="14"/>
      <c r="EJ268" s="14"/>
      <c r="EK268" s="14"/>
      <c r="EL268" s="14"/>
      <c r="EM268" s="14"/>
      <c r="EN268" s="14"/>
      <c r="EO268" s="14"/>
      <c r="EP268" s="14"/>
      <c r="EQ268" s="14"/>
      <c r="ER268" s="14"/>
      <c r="ES268" s="14"/>
      <c r="ET268" s="14"/>
      <c r="EU268" s="14"/>
      <c r="EV268" s="14"/>
      <c r="EW268" s="14"/>
      <c r="EX268" s="14"/>
      <c r="EY268" s="14"/>
      <c r="EZ268" s="14"/>
      <c r="FA268" s="14"/>
      <c r="FB268" s="14"/>
      <c r="FC268" s="14"/>
      <c r="FD268" s="14"/>
      <c r="FE268" s="14"/>
      <c r="FF268" s="14"/>
      <c r="FG268" s="14"/>
      <c r="FH268" s="14"/>
      <c r="FI268" s="14"/>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row>
    <row r="269" spans="1:250" s="1" customFormat="1" ht="30">
      <c r="A269" s="13"/>
      <c r="B269" s="70" t="s">
        <v>332</v>
      </c>
      <c r="C269" s="35" t="s">
        <v>336</v>
      </c>
      <c r="D269" s="12">
        <v>309.2</v>
      </c>
      <c r="E269" s="12">
        <v>170.4</v>
      </c>
      <c r="F269" s="12">
        <f t="shared" si="6"/>
        <v>55.109961190168178</v>
      </c>
      <c r="G269" s="36"/>
      <c r="H269" s="14"/>
      <c r="I269" s="18"/>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c r="DK269" s="14"/>
      <c r="DL269" s="14"/>
      <c r="DM269" s="14"/>
      <c r="DN269" s="14"/>
      <c r="DO269" s="14"/>
      <c r="DP269" s="14"/>
      <c r="DQ269" s="14"/>
      <c r="DR269" s="14"/>
      <c r="DS269" s="14"/>
      <c r="DT269" s="14"/>
      <c r="DU269" s="14"/>
      <c r="DV269" s="14"/>
      <c r="DW269" s="14"/>
      <c r="DX269" s="14"/>
      <c r="DY269" s="14"/>
      <c r="DZ269" s="14"/>
      <c r="EA269" s="14"/>
      <c r="EB269" s="14"/>
      <c r="EC269" s="14"/>
      <c r="ED269" s="14"/>
      <c r="EE269" s="14"/>
      <c r="EF269" s="14"/>
      <c r="EG269" s="14"/>
      <c r="EH269" s="14"/>
      <c r="EI269" s="14"/>
      <c r="EJ269" s="14"/>
      <c r="EK269" s="14"/>
      <c r="EL269" s="14"/>
      <c r="EM269" s="14"/>
      <c r="EN269" s="14"/>
      <c r="EO269" s="14"/>
      <c r="EP269" s="14"/>
      <c r="EQ269" s="14"/>
      <c r="ER269" s="14"/>
      <c r="ES269" s="14"/>
      <c r="ET269" s="14"/>
      <c r="EU269" s="14"/>
      <c r="EV269" s="14"/>
      <c r="EW269" s="14"/>
      <c r="EX269" s="14"/>
      <c r="EY269" s="14"/>
      <c r="EZ269" s="14"/>
      <c r="FA269" s="14"/>
      <c r="FB269" s="14"/>
      <c r="FC269" s="14"/>
      <c r="FD269" s="14"/>
      <c r="FE269" s="14"/>
      <c r="FF269" s="14"/>
      <c r="FG269" s="14"/>
      <c r="FH269" s="14"/>
      <c r="FI269" s="14"/>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row>
    <row r="270" spans="1:250" s="1" customFormat="1" ht="30">
      <c r="A270" s="13"/>
      <c r="B270" s="70" t="s">
        <v>333</v>
      </c>
      <c r="C270" s="35" t="s">
        <v>336</v>
      </c>
      <c r="D270" s="12">
        <v>2349.8000000000002</v>
      </c>
      <c r="E270" s="12">
        <v>1234.2</v>
      </c>
      <c r="F270" s="12">
        <f t="shared" si="6"/>
        <v>52.523619031406923</v>
      </c>
      <c r="G270" s="36"/>
      <c r="H270" s="14"/>
      <c r="I270" s="18"/>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c r="DK270" s="14"/>
      <c r="DL270" s="14"/>
      <c r="DM270" s="14"/>
      <c r="DN270" s="14"/>
      <c r="DO270" s="14"/>
      <c r="DP270" s="14"/>
      <c r="DQ270" s="14"/>
      <c r="DR270" s="14"/>
      <c r="DS270" s="14"/>
      <c r="DT270" s="14"/>
      <c r="DU270" s="14"/>
      <c r="DV270" s="14"/>
      <c r="DW270" s="14"/>
      <c r="DX270" s="14"/>
      <c r="DY270" s="14"/>
      <c r="DZ270" s="14"/>
      <c r="EA270" s="14"/>
      <c r="EB270" s="14"/>
      <c r="EC270" s="14"/>
      <c r="ED270" s="14"/>
      <c r="EE270" s="14"/>
      <c r="EF270" s="14"/>
      <c r="EG270" s="14"/>
      <c r="EH270" s="14"/>
      <c r="EI270" s="14"/>
      <c r="EJ270" s="14"/>
      <c r="EK270" s="14"/>
      <c r="EL270" s="14"/>
      <c r="EM270" s="14"/>
      <c r="EN270" s="14"/>
      <c r="EO270" s="14"/>
      <c r="EP270" s="14"/>
      <c r="EQ270" s="14"/>
      <c r="ER270" s="14"/>
      <c r="ES270" s="14"/>
      <c r="ET270" s="14"/>
      <c r="EU270" s="14"/>
      <c r="EV270" s="14"/>
      <c r="EW270" s="14"/>
      <c r="EX270" s="14"/>
      <c r="EY270" s="14"/>
      <c r="EZ270" s="14"/>
      <c r="FA270" s="14"/>
      <c r="FB270" s="14"/>
      <c r="FC270" s="14"/>
      <c r="FD270" s="14"/>
      <c r="FE270" s="14"/>
      <c r="FF270" s="14"/>
      <c r="FG270" s="14"/>
      <c r="FH270" s="14"/>
      <c r="FI270" s="14"/>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row>
    <row r="271" spans="1:250" s="1" customFormat="1" ht="45">
      <c r="A271" s="13"/>
      <c r="B271" s="70" t="s">
        <v>337</v>
      </c>
      <c r="C271" s="35" t="s">
        <v>33</v>
      </c>
      <c r="D271" s="12">
        <v>2.2999999999999998</v>
      </c>
      <c r="E271" s="12">
        <v>23.7</v>
      </c>
      <c r="F271" s="12">
        <f t="shared" si="6"/>
        <v>1030.4347826086957</v>
      </c>
      <c r="G271" s="25"/>
      <c r="H271" s="14"/>
      <c r="I271" s="18"/>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c r="DK271" s="14"/>
      <c r="DL271" s="14"/>
      <c r="DM271" s="14"/>
      <c r="DN271" s="14"/>
      <c r="DO271" s="14"/>
      <c r="DP271" s="14"/>
      <c r="DQ271" s="14"/>
      <c r="DR271" s="14"/>
      <c r="DS271" s="14"/>
      <c r="DT271" s="14"/>
      <c r="DU271" s="14"/>
      <c r="DV271" s="14"/>
      <c r="DW271" s="14"/>
      <c r="DX271" s="14"/>
      <c r="DY271" s="14"/>
      <c r="DZ271" s="14"/>
      <c r="EA271" s="14"/>
      <c r="EB271" s="14"/>
      <c r="EC271" s="14"/>
      <c r="ED271" s="14"/>
      <c r="EE271" s="14"/>
      <c r="EF271" s="14"/>
      <c r="EG271" s="14"/>
      <c r="EH271" s="14"/>
      <c r="EI271" s="14"/>
      <c r="EJ271" s="14"/>
      <c r="EK271" s="14"/>
      <c r="EL271" s="14"/>
      <c r="EM271" s="14"/>
      <c r="EN271" s="14"/>
      <c r="EO271" s="14"/>
      <c r="EP271" s="14"/>
      <c r="EQ271" s="14"/>
      <c r="ER271" s="14"/>
      <c r="ES271" s="14"/>
      <c r="ET271" s="14"/>
      <c r="EU271" s="14"/>
      <c r="EV271" s="14"/>
      <c r="EW271" s="14"/>
      <c r="EX271" s="14"/>
      <c r="EY271" s="14"/>
      <c r="EZ271" s="14"/>
      <c r="FA271" s="14"/>
      <c r="FB271" s="14"/>
      <c r="FC271" s="14"/>
      <c r="FD271" s="14"/>
      <c r="FE271" s="14"/>
      <c r="FF271" s="14"/>
      <c r="FG271" s="14"/>
      <c r="FH271" s="14"/>
      <c r="FI271" s="14"/>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row>
    <row r="272" spans="1:250" s="1" customFormat="1" ht="45">
      <c r="A272" s="13"/>
      <c r="B272" s="70" t="s">
        <v>338</v>
      </c>
      <c r="C272" s="35" t="s">
        <v>33</v>
      </c>
      <c r="D272" s="12">
        <v>32</v>
      </c>
      <c r="E272" s="12">
        <v>32</v>
      </c>
      <c r="F272" s="12">
        <f t="shared" si="6"/>
        <v>100</v>
      </c>
      <c r="G272" s="25"/>
      <c r="H272" s="14"/>
      <c r="I272" s="18"/>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c r="DK272" s="14"/>
      <c r="DL272" s="14"/>
      <c r="DM272" s="14"/>
      <c r="DN272" s="14"/>
      <c r="DO272" s="14"/>
      <c r="DP272" s="14"/>
      <c r="DQ272" s="14"/>
      <c r="DR272" s="14"/>
      <c r="DS272" s="14"/>
      <c r="DT272" s="14"/>
      <c r="DU272" s="14"/>
      <c r="DV272" s="14"/>
      <c r="DW272" s="14"/>
      <c r="DX272" s="14"/>
      <c r="DY272" s="14"/>
      <c r="DZ272" s="14"/>
      <c r="EA272" s="14"/>
      <c r="EB272" s="14"/>
      <c r="EC272" s="14"/>
      <c r="ED272" s="14"/>
      <c r="EE272" s="14"/>
      <c r="EF272" s="14"/>
      <c r="EG272" s="14"/>
      <c r="EH272" s="14"/>
      <c r="EI272" s="14"/>
      <c r="EJ272" s="14"/>
      <c r="EK272" s="14"/>
      <c r="EL272" s="14"/>
      <c r="EM272" s="14"/>
      <c r="EN272" s="14"/>
      <c r="EO272" s="14"/>
      <c r="EP272" s="14"/>
      <c r="EQ272" s="14"/>
      <c r="ER272" s="14"/>
      <c r="ES272" s="14"/>
      <c r="ET272" s="14"/>
      <c r="EU272" s="14"/>
      <c r="EV272" s="14"/>
      <c r="EW272" s="14"/>
      <c r="EX272" s="14"/>
      <c r="EY272" s="14"/>
      <c r="EZ272" s="14"/>
      <c r="FA272" s="14"/>
      <c r="FB272" s="14"/>
      <c r="FC272" s="14"/>
      <c r="FD272" s="14"/>
      <c r="FE272" s="14"/>
      <c r="FF272" s="14"/>
      <c r="FG272" s="14"/>
      <c r="FH272" s="14"/>
      <c r="FI272" s="14"/>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row>
    <row r="273" spans="1:250" s="1" customFormat="1" ht="45">
      <c r="A273" s="13"/>
      <c r="B273" s="70" t="s">
        <v>339</v>
      </c>
      <c r="C273" s="35" t="s">
        <v>33</v>
      </c>
      <c r="D273" s="12">
        <v>21</v>
      </c>
      <c r="E273" s="12">
        <v>21</v>
      </c>
      <c r="F273" s="12">
        <f t="shared" si="6"/>
        <v>100</v>
      </c>
      <c r="G273" s="25"/>
      <c r="H273" s="14"/>
      <c r="I273" s="18"/>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c r="DK273" s="14"/>
      <c r="DL273" s="14"/>
      <c r="DM273" s="14"/>
      <c r="DN273" s="14"/>
      <c r="DO273" s="14"/>
      <c r="DP273" s="14"/>
      <c r="DQ273" s="14"/>
      <c r="DR273" s="14"/>
      <c r="DS273" s="14"/>
      <c r="DT273" s="14"/>
      <c r="DU273" s="14"/>
      <c r="DV273" s="14"/>
      <c r="DW273" s="14"/>
      <c r="DX273" s="14"/>
      <c r="DY273" s="14"/>
      <c r="DZ273" s="14"/>
      <c r="EA273" s="14"/>
      <c r="EB273" s="14"/>
      <c r="EC273" s="14"/>
      <c r="ED273" s="14"/>
      <c r="EE273" s="14"/>
      <c r="EF273" s="14"/>
      <c r="EG273" s="14"/>
      <c r="EH273" s="14"/>
      <c r="EI273" s="14"/>
      <c r="EJ273" s="14"/>
      <c r="EK273" s="14"/>
      <c r="EL273" s="14"/>
      <c r="EM273" s="14"/>
      <c r="EN273" s="14"/>
      <c r="EO273" s="14"/>
      <c r="EP273" s="14"/>
      <c r="EQ273" s="14"/>
      <c r="ER273" s="14"/>
      <c r="ES273" s="14"/>
      <c r="ET273" s="14"/>
      <c r="EU273" s="14"/>
      <c r="EV273" s="14"/>
      <c r="EW273" s="14"/>
      <c r="EX273" s="14"/>
      <c r="EY273" s="14"/>
      <c r="EZ273" s="14"/>
      <c r="FA273" s="14"/>
      <c r="FB273" s="14"/>
      <c r="FC273" s="14"/>
      <c r="FD273" s="14"/>
      <c r="FE273" s="14"/>
      <c r="FF273" s="14"/>
      <c r="FG273" s="14"/>
      <c r="FH273" s="14"/>
      <c r="FI273" s="14"/>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row>
    <row r="274" spans="1:250" s="1" customFormat="1" ht="60">
      <c r="A274" s="13"/>
      <c r="B274" s="70" t="s">
        <v>340</v>
      </c>
      <c r="C274" s="35" t="s">
        <v>33</v>
      </c>
      <c r="D274" s="23">
        <v>6</v>
      </c>
      <c r="E274" s="23">
        <v>6</v>
      </c>
      <c r="F274" s="23">
        <f t="shared" si="6"/>
        <v>100</v>
      </c>
      <c r="G274" s="25"/>
      <c r="H274" s="14"/>
      <c r="I274" s="18"/>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c r="DK274" s="14"/>
      <c r="DL274" s="14"/>
      <c r="DM274" s="14"/>
      <c r="DN274" s="14"/>
      <c r="DO274" s="14"/>
      <c r="DP274" s="14"/>
      <c r="DQ274" s="14"/>
      <c r="DR274" s="14"/>
      <c r="DS274" s="14"/>
      <c r="DT274" s="14"/>
      <c r="DU274" s="14"/>
      <c r="DV274" s="14"/>
      <c r="DW274" s="14"/>
      <c r="DX274" s="14"/>
      <c r="DY274" s="14"/>
      <c r="DZ274" s="14"/>
      <c r="EA274" s="14"/>
      <c r="EB274" s="14"/>
      <c r="EC274" s="14"/>
      <c r="ED274" s="14"/>
      <c r="EE274" s="14"/>
      <c r="EF274" s="14"/>
      <c r="EG274" s="14"/>
      <c r="EH274" s="14"/>
      <c r="EI274" s="14"/>
      <c r="EJ274" s="14"/>
      <c r="EK274" s="14"/>
      <c r="EL274" s="14"/>
      <c r="EM274" s="14"/>
      <c r="EN274" s="14"/>
      <c r="EO274" s="14"/>
      <c r="EP274" s="14"/>
      <c r="EQ274" s="14"/>
      <c r="ER274" s="14"/>
      <c r="ES274" s="14"/>
      <c r="ET274" s="14"/>
      <c r="EU274" s="14"/>
      <c r="EV274" s="14"/>
      <c r="EW274" s="14"/>
      <c r="EX274" s="14"/>
      <c r="EY274" s="14"/>
      <c r="EZ274" s="14"/>
      <c r="FA274" s="14"/>
      <c r="FB274" s="14"/>
      <c r="FC274" s="14"/>
      <c r="FD274" s="14"/>
      <c r="FE274" s="14"/>
      <c r="FF274" s="14"/>
      <c r="FG274" s="14"/>
      <c r="FH274" s="14"/>
      <c r="FI274" s="14"/>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row>
    <row r="275" spans="1:250" s="1" customFormat="1" ht="45">
      <c r="A275" s="13"/>
      <c r="B275" s="71" t="s">
        <v>341</v>
      </c>
      <c r="C275" s="35" t="s">
        <v>33</v>
      </c>
      <c r="D275" s="23">
        <v>31</v>
      </c>
      <c r="E275" s="23">
        <v>30</v>
      </c>
      <c r="F275" s="12">
        <f t="shared" si="6"/>
        <v>96.774193548387103</v>
      </c>
      <c r="G275" s="33" t="s">
        <v>363</v>
      </c>
      <c r="H275" s="14"/>
      <c r="I275" s="18"/>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c r="DK275" s="14"/>
      <c r="DL275" s="14"/>
      <c r="DM275" s="14"/>
      <c r="DN275" s="14"/>
      <c r="DO275" s="14"/>
      <c r="DP275" s="14"/>
      <c r="DQ275" s="14"/>
      <c r="DR275" s="14"/>
      <c r="DS275" s="14"/>
      <c r="DT275" s="14"/>
      <c r="DU275" s="14"/>
      <c r="DV275" s="14"/>
      <c r="DW275" s="14"/>
      <c r="DX275" s="14"/>
      <c r="DY275" s="14"/>
      <c r="DZ275" s="14"/>
      <c r="EA275" s="14"/>
      <c r="EB275" s="14"/>
      <c r="EC275" s="14"/>
      <c r="ED275" s="14"/>
      <c r="EE275" s="14"/>
      <c r="EF275" s="14"/>
      <c r="EG275" s="14"/>
      <c r="EH275" s="14"/>
      <c r="EI275" s="14"/>
      <c r="EJ275" s="14"/>
      <c r="EK275" s="14"/>
      <c r="EL275" s="14"/>
      <c r="EM275" s="14"/>
      <c r="EN275" s="14"/>
      <c r="EO275" s="14"/>
      <c r="EP275" s="14"/>
      <c r="EQ275" s="14"/>
      <c r="ER275" s="14"/>
      <c r="ES275" s="14"/>
      <c r="ET275" s="14"/>
      <c r="EU275" s="14"/>
      <c r="EV275" s="14"/>
      <c r="EW275" s="14"/>
      <c r="EX275" s="14"/>
      <c r="EY275" s="14"/>
      <c r="EZ275" s="14"/>
      <c r="FA275" s="14"/>
      <c r="FB275" s="14"/>
      <c r="FC275" s="14"/>
      <c r="FD275" s="14"/>
      <c r="FE275" s="14"/>
      <c r="FF275" s="14"/>
      <c r="FG275" s="14"/>
      <c r="FH275" s="14"/>
      <c r="FI275" s="14"/>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row>
    <row r="276" spans="1:250" s="1" customFormat="1" ht="45">
      <c r="A276" s="13"/>
      <c r="B276" s="70" t="s">
        <v>342</v>
      </c>
      <c r="C276" s="35" t="s">
        <v>33</v>
      </c>
      <c r="D276" s="23">
        <v>26</v>
      </c>
      <c r="E276" s="23">
        <v>26</v>
      </c>
      <c r="F276" s="12">
        <f t="shared" si="6"/>
        <v>100</v>
      </c>
      <c r="G276" s="25"/>
      <c r="H276" s="14"/>
      <c r="I276" s="18"/>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c r="DK276" s="14"/>
      <c r="DL276" s="14"/>
      <c r="DM276" s="14"/>
      <c r="DN276" s="14"/>
      <c r="DO276" s="14"/>
      <c r="DP276" s="14"/>
      <c r="DQ276" s="14"/>
      <c r="DR276" s="14"/>
      <c r="DS276" s="14"/>
      <c r="DT276" s="14"/>
      <c r="DU276" s="14"/>
      <c r="DV276" s="14"/>
      <c r="DW276" s="14"/>
      <c r="DX276" s="14"/>
      <c r="DY276" s="14"/>
      <c r="DZ276" s="14"/>
      <c r="EA276" s="14"/>
      <c r="EB276" s="14"/>
      <c r="EC276" s="14"/>
      <c r="ED276" s="14"/>
      <c r="EE276" s="14"/>
      <c r="EF276" s="14"/>
      <c r="EG276" s="14"/>
      <c r="EH276" s="14"/>
      <c r="EI276" s="14"/>
      <c r="EJ276" s="14"/>
      <c r="EK276" s="14"/>
      <c r="EL276" s="14"/>
      <c r="EM276" s="14"/>
      <c r="EN276" s="14"/>
      <c r="EO276" s="14"/>
      <c r="EP276" s="14"/>
      <c r="EQ276" s="14"/>
      <c r="ER276" s="14"/>
      <c r="ES276" s="14"/>
      <c r="ET276" s="14"/>
      <c r="EU276" s="14"/>
      <c r="EV276" s="14"/>
      <c r="EW276" s="14"/>
      <c r="EX276" s="14"/>
      <c r="EY276" s="14"/>
      <c r="EZ276" s="14"/>
      <c r="FA276" s="14"/>
      <c r="FB276" s="14"/>
      <c r="FC276" s="14"/>
      <c r="FD276" s="14"/>
      <c r="FE276" s="14"/>
      <c r="FF276" s="14"/>
      <c r="FG276" s="14"/>
      <c r="FH276" s="14"/>
      <c r="FI276" s="14"/>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row>
    <row r="277" spans="1:250" s="1" customFormat="1" ht="31.5">
      <c r="A277" s="13"/>
      <c r="B277" s="72" t="s">
        <v>343</v>
      </c>
      <c r="C277" s="35" t="s">
        <v>344</v>
      </c>
      <c r="D277" s="23">
        <v>0</v>
      </c>
      <c r="E277" s="23">
        <v>0</v>
      </c>
      <c r="F277" s="12">
        <v>100</v>
      </c>
      <c r="G277" s="25"/>
      <c r="H277" s="14"/>
      <c r="I277" s="18"/>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c r="DK277" s="14"/>
      <c r="DL277" s="14"/>
      <c r="DM277" s="14"/>
      <c r="DN277" s="14"/>
      <c r="DO277" s="14"/>
      <c r="DP277" s="14"/>
      <c r="DQ277" s="14"/>
      <c r="DR277" s="14"/>
      <c r="DS277" s="14"/>
      <c r="DT277" s="14"/>
      <c r="DU277" s="14"/>
      <c r="DV277" s="14"/>
      <c r="DW277" s="14"/>
      <c r="DX277" s="14"/>
      <c r="DY277" s="14"/>
      <c r="DZ277" s="14"/>
      <c r="EA277" s="14"/>
      <c r="EB277" s="14"/>
      <c r="EC277" s="14"/>
      <c r="ED277" s="14"/>
      <c r="EE277" s="14"/>
      <c r="EF277" s="14"/>
      <c r="EG277" s="14"/>
      <c r="EH277" s="14"/>
      <c r="EI277" s="14"/>
      <c r="EJ277" s="14"/>
      <c r="EK277" s="14"/>
      <c r="EL277" s="14"/>
      <c r="EM277" s="14"/>
      <c r="EN277" s="14"/>
      <c r="EO277" s="14"/>
      <c r="EP277" s="14"/>
      <c r="EQ277" s="14"/>
      <c r="ER277" s="14"/>
      <c r="ES277" s="14"/>
      <c r="ET277" s="14"/>
      <c r="EU277" s="14"/>
      <c r="EV277" s="14"/>
      <c r="EW277" s="14"/>
      <c r="EX277" s="14"/>
      <c r="EY277" s="14"/>
      <c r="EZ277" s="14"/>
      <c r="FA277" s="14"/>
      <c r="FB277" s="14"/>
      <c r="FC277" s="14"/>
      <c r="FD277" s="14"/>
      <c r="FE277" s="14"/>
      <c r="FF277" s="14"/>
      <c r="FG277" s="14"/>
      <c r="FH277" s="14"/>
      <c r="FI277" s="14"/>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row>
    <row r="278" spans="1:250" s="1" customFormat="1">
      <c r="A278" s="13"/>
      <c r="B278" s="72" t="s">
        <v>345</v>
      </c>
      <c r="C278" s="35" t="s">
        <v>351</v>
      </c>
      <c r="D278" s="23">
        <v>6000</v>
      </c>
      <c r="E278" s="23">
        <v>5976</v>
      </c>
      <c r="F278" s="12">
        <f t="shared" si="6"/>
        <v>99.6</v>
      </c>
      <c r="G278" s="33" t="s">
        <v>365</v>
      </c>
      <c r="H278" s="14"/>
      <c r="I278" s="18"/>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c r="DK278" s="14"/>
      <c r="DL278" s="14"/>
      <c r="DM278" s="14"/>
      <c r="DN278" s="14"/>
      <c r="DO278" s="14"/>
      <c r="DP278" s="14"/>
      <c r="DQ278" s="14"/>
      <c r="DR278" s="14"/>
      <c r="DS278" s="14"/>
      <c r="DT278" s="14"/>
      <c r="DU278" s="14"/>
      <c r="DV278" s="14"/>
      <c r="DW278" s="14"/>
      <c r="DX278" s="14"/>
      <c r="DY278" s="14"/>
      <c r="DZ278" s="14"/>
      <c r="EA278" s="14"/>
      <c r="EB278" s="14"/>
      <c r="EC278" s="14"/>
      <c r="ED278" s="14"/>
      <c r="EE278" s="14"/>
      <c r="EF278" s="14"/>
      <c r="EG278" s="14"/>
      <c r="EH278" s="14"/>
      <c r="EI278" s="14"/>
      <c r="EJ278" s="14"/>
      <c r="EK278" s="14"/>
      <c r="EL278" s="14"/>
      <c r="EM278" s="14"/>
      <c r="EN278" s="14"/>
      <c r="EO278" s="14"/>
      <c r="EP278" s="14"/>
      <c r="EQ278" s="14"/>
      <c r="ER278" s="14"/>
      <c r="ES278" s="14"/>
      <c r="ET278" s="14"/>
      <c r="EU278" s="14"/>
      <c r="EV278" s="14"/>
      <c r="EW278" s="14"/>
      <c r="EX278" s="14"/>
      <c r="EY278" s="14"/>
      <c r="EZ278" s="14"/>
      <c r="FA278" s="14"/>
      <c r="FB278" s="14"/>
      <c r="FC278" s="14"/>
      <c r="FD278" s="14"/>
      <c r="FE278" s="14"/>
      <c r="FF278" s="14"/>
      <c r="FG278" s="14"/>
      <c r="FH278" s="14"/>
      <c r="FI278" s="14"/>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row>
    <row r="279" spans="1:250" s="1" customFormat="1">
      <c r="A279" s="13"/>
      <c r="B279" s="72" t="s">
        <v>346</v>
      </c>
      <c r="C279" s="35" t="s">
        <v>351</v>
      </c>
      <c r="D279" s="23">
        <v>69</v>
      </c>
      <c r="E279" s="23">
        <v>68</v>
      </c>
      <c r="F279" s="12">
        <f t="shared" si="6"/>
        <v>98.550724637681171</v>
      </c>
      <c r="G279" s="33" t="s">
        <v>365</v>
      </c>
      <c r="H279" s="14"/>
      <c r="I279" s="18"/>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c r="DK279" s="14"/>
      <c r="DL279" s="14"/>
      <c r="DM279" s="14"/>
      <c r="DN279" s="14"/>
      <c r="DO279" s="14"/>
      <c r="DP279" s="14"/>
      <c r="DQ279" s="14"/>
      <c r="DR279" s="14"/>
      <c r="DS279" s="14"/>
      <c r="DT279" s="14"/>
      <c r="DU279" s="14"/>
      <c r="DV279" s="14"/>
      <c r="DW279" s="14"/>
      <c r="DX279" s="14"/>
      <c r="DY279" s="14"/>
      <c r="DZ279" s="14"/>
      <c r="EA279" s="14"/>
      <c r="EB279" s="14"/>
      <c r="EC279" s="14"/>
      <c r="ED279" s="14"/>
      <c r="EE279" s="14"/>
      <c r="EF279" s="14"/>
      <c r="EG279" s="14"/>
      <c r="EH279" s="14"/>
      <c r="EI279" s="14"/>
      <c r="EJ279" s="14"/>
      <c r="EK279" s="14"/>
      <c r="EL279" s="14"/>
      <c r="EM279" s="14"/>
      <c r="EN279" s="14"/>
      <c r="EO279" s="14"/>
      <c r="EP279" s="14"/>
      <c r="EQ279" s="14"/>
      <c r="ER279" s="14"/>
      <c r="ES279" s="14"/>
      <c r="ET279" s="14"/>
      <c r="EU279" s="14"/>
      <c r="EV279" s="14"/>
      <c r="EW279" s="14"/>
      <c r="EX279" s="14"/>
      <c r="EY279" s="14"/>
      <c r="EZ279" s="14"/>
      <c r="FA279" s="14"/>
      <c r="FB279" s="14"/>
      <c r="FC279" s="14"/>
      <c r="FD279" s="14"/>
      <c r="FE279" s="14"/>
      <c r="FF279" s="14"/>
      <c r="FG279" s="14"/>
      <c r="FH279" s="14"/>
      <c r="FI279" s="14"/>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row>
    <row r="280" spans="1:250" s="1" customFormat="1" ht="15.75" customHeight="1">
      <c r="A280" s="13"/>
      <c r="B280" s="72" t="s">
        <v>347</v>
      </c>
      <c r="C280" s="35" t="s">
        <v>351</v>
      </c>
      <c r="D280" s="23">
        <v>50</v>
      </c>
      <c r="E280" s="23">
        <v>48</v>
      </c>
      <c r="F280" s="12">
        <f t="shared" si="6"/>
        <v>96</v>
      </c>
      <c r="G280" s="33" t="s">
        <v>364</v>
      </c>
      <c r="H280" s="14"/>
      <c r="I280" s="18"/>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c r="DK280" s="14"/>
      <c r="DL280" s="14"/>
      <c r="DM280" s="14"/>
      <c r="DN280" s="14"/>
      <c r="DO280" s="14"/>
      <c r="DP280" s="14"/>
      <c r="DQ280" s="14"/>
      <c r="DR280" s="14"/>
      <c r="DS280" s="14"/>
      <c r="DT280" s="14"/>
      <c r="DU280" s="14"/>
      <c r="DV280" s="14"/>
      <c r="DW280" s="14"/>
      <c r="DX280" s="14"/>
      <c r="DY280" s="14"/>
      <c r="DZ280" s="14"/>
      <c r="EA280" s="14"/>
      <c r="EB280" s="14"/>
      <c r="EC280" s="14"/>
      <c r="ED280" s="14"/>
      <c r="EE280" s="14"/>
      <c r="EF280" s="14"/>
      <c r="EG280" s="14"/>
      <c r="EH280" s="14"/>
      <c r="EI280" s="14"/>
      <c r="EJ280" s="14"/>
      <c r="EK280" s="14"/>
      <c r="EL280" s="14"/>
      <c r="EM280" s="14"/>
      <c r="EN280" s="14"/>
      <c r="EO280" s="14"/>
      <c r="EP280" s="14"/>
      <c r="EQ280" s="14"/>
      <c r="ER280" s="14"/>
      <c r="ES280" s="14"/>
      <c r="ET280" s="14"/>
      <c r="EU280" s="14"/>
      <c r="EV280" s="14"/>
      <c r="EW280" s="14"/>
      <c r="EX280" s="14"/>
      <c r="EY280" s="14"/>
      <c r="EZ280" s="14"/>
      <c r="FA280" s="14"/>
      <c r="FB280" s="14"/>
      <c r="FC280" s="14"/>
      <c r="FD280" s="14"/>
      <c r="FE280" s="14"/>
      <c r="FF280" s="14"/>
      <c r="FG280" s="14"/>
      <c r="FH280" s="14"/>
      <c r="FI280" s="14"/>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row>
    <row r="281" spans="1:250" s="1" customFormat="1" ht="47.25">
      <c r="A281" s="13"/>
      <c r="B281" s="72" t="s">
        <v>348</v>
      </c>
      <c r="C281" s="35" t="s">
        <v>351</v>
      </c>
      <c r="D281" s="23">
        <v>30</v>
      </c>
      <c r="E281" s="23">
        <v>32</v>
      </c>
      <c r="F281" s="12">
        <f t="shared" si="6"/>
        <v>106.66666666666667</v>
      </c>
      <c r="G281" s="25"/>
      <c r="H281" s="14"/>
      <c r="I281" s="18"/>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c r="DK281" s="14"/>
      <c r="DL281" s="14"/>
      <c r="DM281" s="14"/>
      <c r="DN281" s="14"/>
      <c r="DO281" s="14"/>
      <c r="DP281" s="14"/>
      <c r="DQ281" s="14"/>
      <c r="DR281" s="14"/>
      <c r="DS281" s="14"/>
      <c r="DT281" s="14"/>
      <c r="DU281" s="14"/>
      <c r="DV281" s="14"/>
      <c r="DW281" s="14"/>
      <c r="DX281" s="14"/>
      <c r="DY281" s="14"/>
      <c r="DZ281" s="14"/>
      <c r="EA281" s="14"/>
      <c r="EB281" s="14"/>
      <c r="EC281" s="14"/>
      <c r="ED281" s="14"/>
      <c r="EE281" s="14"/>
      <c r="EF281" s="14"/>
      <c r="EG281" s="14"/>
      <c r="EH281" s="14"/>
      <c r="EI281" s="14"/>
      <c r="EJ281" s="14"/>
      <c r="EK281" s="14"/>
      <c r="EL281" s="14"/>
      <c r="EM281" s="14"/>
      <c r="EN281" s="14"/>
      <c r="EO281" s="14"/>
      <c r="EP281" s="14"/>
      <c r="EQ281" s="14"/>
      <c r="ER281" s="14"/>
      <c r="ES281" s="14"/>
      <c r="ET281" s="14"/>
      <c r="EU281" s="14"/>
      <c r="EV281" s="14"/>
      <c r="EW281" s="14"/>
      <c r="EX281" s="14"/>
      <c r="EY281" s="14"/>
      <c r="EZ281" s="14"/>
      <c r="FA281" s="14"/>
      <c r="FB281" s="14"/>
      <c r="FC281" s="14"/>
      <c r="FD281" s="14"/>
      <c r="FE281" s="14"/>
      <c r="FF281" s="14"/>
      <c r="FG281" s="14"/>
      <c r="FH281" s="14"/>
      <c r="FI281" s="14"/>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row>
    <row r="282" spans="1:250" s="1" customFormat="1" ht="47.25">
      <c r="A282" s="13"/>
      <c r="B282" s="72" t="s">
        <v>349</v>
      </c>
      <c r="C282" s="35" t="s">
        <v>352</v>
      </c>
      <c r="D282" s="23">
        <v>50</v>
      </c>
      <c r="E282" s="23">
        <v>48</v>
      </c>
      <c r="F282" s="12">
        <f t="shared" si="6"/>
        <v>96</v>
      </c>
      <c r="G282" s="33" t="s">
        <v>364</v>
      </c>
      <c r="H282" s="14"/>
      <c r="I282" s="18"/>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c r="DK282" s="14"/>
      <c r="DL282" s="14"/>
      <c r="DM282" s="14"/>
      <c r="DN282" s="14"/>
      <c r="DO282" s="14"/>
      <c r="DP282" s="14"/>
      <c r="DQ282" s="14"/>
      <c r="DR282" s="14"/>
      <c r="DS282" s="14"/>
      <c r="DT282" s="14"/>
      <c r="DU282" s="14"/>
      <c r="DV282" s="14"/>
      <c r="DW282" s="14"/>
      <c r="DX282" s="14"/>
      <c r="DY282" s="14"/>
      <c r="DZ282" s="14"/>
      <c r="EA282" s="14"/>
      <c r="EB282" s="14"/>
      <c r="EC282" s="14"/>
      <c r="ED282" s="14"/>
      <c r="EE282" s="14"/>
      <c r="EF282" s="14"/>
      <c r="EG282" s="14"/>
      <c r="EH282" s="14"/>
      <c r="EI282" s="14"/>
      <c r="EJ282" s="14"/>
      <c r="EK282" s="14"/>
      <c r="EL282" s="14"/>
      <c r="EM282" s="14"/>
      <c r="EN282" s="14"/>
      <c r="EO282" s="14"/>
      <c r="EP282" s="14"/>
      <c r="EQ282" s="14"/>
      <c r="ER282" s="14"/>
      <c r="ES282" s="14"/>
      <c r="ET282" s="14"/>
      <c r="EU282" s="14"/>
      <c r="EV282" s="14"/>
      <c r="EW282" s="14"/>
      <c r="EX282" s="14"/>
      <c r="EY282" s="14"/>
      <c r="EZ282" s="14"/>
      <c r="FA282" s="14"/>
      <c r="FB282" s="14"/>
      <c r="FC282" s="14"/>
      <c r="FD282" s="14"/>
      <c r="FE282" s="14"/>
      <c r="FF282" s="14"/>
      <c r="FG282" s="14"/>
      <c r="FH282" s="14"/>
      <c r="FI282" s="14"/>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row>
    <row r="283" spans="1:250" s="1" customFormat="1" ht="26.25">
      <c r="A283" s="13"/>
      <c r="B283" s="72" t="s">
        <v>350</v>
      </c>
      <c r="C283" s="35" t="s">
        <v>353</v>
      </c>
      <c r="D283" s="23">
        <v>10014</v>
      </c>
      <c r="E283" s="23">
        <v>9974</v>
      </c>
      <c r="F283" s="12">
        <f t="shared" si="6"/>
        <v>99.600559217096063</v>
      </c>
      <c r="G283" s="33" t="s">
        <v>365</v>
      </c>
      <c r="H283" s="14"/>
      <c r="I283" s="18"/>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c r="DK283" s="14"/>
      <c r="DL283" s="14"/>
      <c r="DM283" s="14"/>
      <c r="DN283" s="14"/>
      <c r="DO283" s="14"/>
      <c r="DP283" s="14"/>
      <c r="DQ283" s="14"/>
      <c r="DR283" s="14"/>
      <c r="DS283" s="14"/>
      <c r="DT283" s="14"/>
      <c r="DU283" s="14"/>
      <c r="DV283" s="14"/>
      <c r="DW283" s="14"/>
      <c r="DX283" s="14"/>
      <c r="DY283" s="14"/>
      <c r="DZ283" s="14"/>
      <c r="EA283" s="14"/>
      <c r="EB283" s="14"/>
      <c r="EC283" s="14"/>
      <c r="ED283" s="14"/>
      <c r="EE283" s="14"/>
      <c r="EF283" s="14"/>
      <c r="EG283" s="14"/>
      <c r="EH283" s="14"/>
      <c r="EI283" s="14"/>
      <c r="EJ283" s="14"/>
      <c r="EK283" s="14"/>
      <c r="EL283" s="14"/>
      <c r="EM283" s="14"/>
      <c r="EN283" s="14"/>
      <c r="EO283" s="14"/>
      <c r="EP283" s="14"/>
      <c r="EQ283" s="14"/>
      <c r="ER283" s="14"/>
      <c r="ES283" s="14"/>
      <c r="ET283" s="14"/>
      <c r="EU283" s="14"/>
      <c r="EV283" s="14"/>
      <c r="EW283" s="14"/>
      <c r="EX283" s="14"/>
      <c r="EY283" s="14"/>
      <c r="EZ283" s="14"/>
      <c r="FA283" s="14"/>
      <c r="FB283" s="14"/>
      <c r="FC283" s="14"/>
      <c r="FD283" s="14"/>
      <c r="FE283" s="14"/>
      <c r="FF283" s="14"/>
      <c r="FG283" s="14"/>
      <c r="FH283" s="14"/>
      <c r="FI283" s="14"/>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row>
    <row r="284" spans="1:250" s="1" customFormat="1" ht="26.25">
      <c r="A284" s="13"/>
      <c r="B284" s="72" t="s">
        <v>354</v>
      </c>
      <c r="C284" s="35" t="s">
        <v>357</v>
      </c>
      <c r="D284" s="23">
        <v>268.2</v>
      </c>
      <c r="E284" s="23">
        <v>257</v>
      </c>
      <c r="F284" s="12">
        <f t="shared" si="6"/>
        <v>95.82401193139448</v>
      </c>
      <c r="G284" s="33" t="s">
        <v>365</v>
      </c>
      <c r="H284" s="14"/>
      <c r="I284" s="18"/>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c r="DK284" s="14"/>
      <c r="DL284" s="14"/>
      <c r="DM284" s="14"/>
      <c r="DN284" s="14"/>
      <c r="DO284" s="14"/>
      <c r="DP284" s="14"/>
      <c r="DQ284" s="14"/>
      <c r="DR284" s="14"/>
      <c r="DS284" s="14"/>
      <c r="DT284" s="14"/>
      <c r="DU284" s="14"/>
      <c r="DV284" s="14"/>
      <c r="DW284" s="14"/>
      <c r="DX284" s="14"/>
      <c r="DY284" s="14"/>
      <c r="DZ284" s="14"/>
      <c r="EA284" s="14"/>
      <c r="EB284" s="14"/>
      <c r="EC284" s="14"/>
      <c r="ED284" s="14"/>
      <c r="EE284" s="14"/>
      <c r="EF284" s="14"/>
      <c r="EG284" s="14"/>
      <c r="EH284" s="14"/>
      <c r="EI284" s="14"/>
      <c r="EJ284" s="14"/>
      <c r="EK284" s="14"/>
      <c r="EL284" s="14"/>
      <c r="EM284" s="14"/>
      <c r="EN284" s="14"/>
      <c r="EO284" s="14"/>
      <c r="EP284" s="14"/>
      <c r="EQ284" s="14"/>
      <c r="ER284" s="14"/>
      <c r="ES284" s="14"/>
      <c r="ET284" s="14"/>
      <c r="EU284" s="14"/>
      <c r="EV284" s="14"/>
      <c r="EW284" s="14"/>
      <c r="EX284" s="14"/>
      <c r="EY284" s="14"/>
      <c r="EZ284" s="14"/>
      <c r="FA284" s="14"/>
      <c r="FB284" s="14"/>
      <c r="FC284" s="14"/>
      <c r="FD284" s="14"/>
      <c r="FE284" s="14"/>
      <c r="FF284" s="14"/>
      <c r="FG284" s="14"/>
      <c r="FH284" s="14"/>
      <c r="FI284" s="14"/>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row>
    <row r="285" spans="1:250" s="1" customFormat="1" ht="31.5">
      <c r="A285" s="13"/>
      <c r="B285" s="72" t="s">
        <v>355</v>
      </c>
      <c r="C285" s="35" t="s">
        <v>336</v>
      </c>
      <c r="D285" s="23">
        <v>1111.5</v>
      </c>
      <c r="E285" s="23">
        <v>1057.5999999999999</v>
      </c>
      <c r="F285" s="12">
        <f t="shared" si="6"/>
        <v>95.150697255960409</v>
      </c>
      <c r="G285" s="33" t="s">
        <v>364</v>
      </c>
      <c r="H285" s="14"/>
      <c r="I285" s="18"/>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c r="DK285" s="14"/>
      <c r="DL285" s="14"/>
      <c r="DM285" s="14"/>
      <c r="DN285" s="14"/>
      <c r="DO285" s="14"/>
      <c r="DP285" s="14"/>
      <c r="DQ285" s="14"/>
      <c r="DR285" s="14"/>
      <c r="DS285" s="14"/>
      <c r="DT285" s="14"/>
      <c r="DU285" s="14"/>
      <c r="DV285" s="14"/>
      <c r="DW285" s="14"/>
      <c r="DX285" s="14"/>
      <c r="DY285" s="14"/>
      <c r="DZ285" s="14"/>
      <c r="EA285" s="14"/>
      <c r="EB285" s="14"/>
      <c r="EC285" s="14"/>
      <c r="ED285" s="14"/>
      <c r="EE285" s="14"/>
      <c r="EF285" s="14"/>
      <c r="EG285" s="14"/>
      <c r="EH285" s="14"/>
      <c r="EI285" s="14"/>
      <c r="EJ285" s="14"/>
      <c r="EK285" s="14"/>
      <c r="EL285" s="14"/>
      <c r="EM285" s="14"/>
      <c r="EN285" s="14"/>
      <c r="EO285" s="14"/>
      <c r="EP285" s="14"/>
      <c r="EQ285" s="14"/>
      <c r="ER285" s="14"/>
      <c r="ES285" s="14"/>
      <c r="ET285" s="14"/>
      <c r="EU285" s="14"/>
      <c r="EV285" s="14"/>
      <c r="EW285" s="14"/>
      <c r="EX285" s="14"/>
      <c r="EY285" s="14"/>
      <c r="EZ285" s="14"/>
      <c r="FA285" s="14"/>
      <c r="FB285" s="14"/>
      <c r="FC285" s="14"/>
      <c r="FD285" s="14"/>
      <c r="FE285" s="14"/>
      <c r="FF285" s="14"/>
      <c r="FG285" s="14"/>
      <c r="FH285" s="14"/>
      <c r="FI285" s="14"/>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row>
    <row r="286" spans="1:250" s="1" customFormat="1" ht="31.5">
      <c r="A286" s="13"/>
      <c r="B286" s="72" t="s">
        <v>356</v>
      </c>
      <c r="C286" s="35" t="s">
        <v>358</v>
      </c>
      <c r="D286" s="23">
        <v>8.8000000000000007</v>
      </c>
      <c r="E286" s="23">
        <v>8.8000000000000007</v>
      </c>
      <c r="F286" s="23">
        <f t="shared" si="6"/>
        <v>100</v>
      </c>
      <c r="G286" s="25"/>
      <c r="H286" s="14"/>
      <c r="I286" s="18"/>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c r="DK286" s="14"/>
      <c r="DL286" s="14"/>
      <c r="DM286" s="14"/>
      <c r="DN286" s="14"/>
      <c r="DO286" s="14"/>
      <c r="DP286" s="14"/>
      <c r="DQ286" s="14"/>
      <c r="DR286" s="14"/>
      <c r="DS286" s="14"/>
      <c r="DT286" s="14"/>
      <c r="DU286" s="14"/>
      <c r="DV286" s="14"/>
      <c r="DW286" s="14"/>
      <c r="DX286" s="14"/>
      <c r="DY286" s="14"/>
      <c r="DZ286" s="14"/>
      <c r="EA286" s="14"/>
      <c r="EB286" s="14"/>
      <c r="EC286" s="14"/>
      <c r="ED286" s="14"/>
      <c r="EE286" s="14"/>
      <c r="EF286" s="14"/>
      <c r="EG286" s="14"/>
      <c r="EH286" s="14"/>
      <c r="EI286" s="14"/>
      <c r="EJ286" s="14"/>
      <c r="EK286" s="14"/>
      <c r="EL286" s="14"/>
      <c r="EM286" s="14"/>
      <c r="EN286" s="14"/>
      <c r="EO286" s="14"/>
      <c r="EP286" s="14"/>
      <c r="EQ286" s="14"/>
      <c r="ER286" s="14"/>
      <c r="ES286" s="14"/>
      <c r="ET286" s="14"/>
      <c r="EU286" s="14"/>
      <c r="EV286" s="14"/>
      <c r="EW286" s="14"/>
      <c r="EX286" s="14"/>
      <c r="EY286" s="14"/>
      <c r="EZ286" s="14"/>
      <c r="FA286" s="14"/>
      <c r="FB286" s="14"/>
      <c r="FC286" s="14"/>
      <c r="FD286" s="14"/>
      <c r="FE286" s="14"/>
      <c r="FF286" s="14"/>
      <c r="FG286" s="14"/>
      <c r="FH286" s="14"/>
      <c r="FI286" s="14"/>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row>
    <row r="287" spans="1:250" s="1" customFormat="1">
      <c r="A287" s="13"/>
      <c r="B287" s="72" t="s">
        <v>82</v>
      </c>
      <c r="C287" s="35" t="s">
        <v>33</v>
      </c>
      <c r="D287" s="23" t="s">
        <v>366</v>
      </c>
      <c r="E287" s="23">
        <v>93.6</v>
      </c>
      <c r="F287" s="23">
        <v>100</v>
      </c>
      <c r="G287" s="25"/>
      <c r="H287" s="14"/>
      <c r="I287" s="18"/>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c r="DK287" s="14"/>
      <c r="DL287" s="14"/>
      <c r="DM287" s="14"/>
      <c r="DN287" s="14"/>
      <c r="DO287" s="14"/>
      <c r="DP287" s="14"/>
      <c r="DQ287" s="14"/>
      <c r="DR287" s="14"/>
      <c r="DS287" s="14"/>
      <c r="DT287" s="14"/>
      <c r="DU287" s="14"/>
      <c r="DV287" s="14"/>
      <c r="DW287" s="14"/>
      <c r="DX287" s="14"/>
      <c r="DY287" s="14"/>
      <c r="DZ287" s="14"/>
      <c r="EA287" s="14"/>
      <c r="EB287" s="14"/>
      <c r="EC287" s="14"/>
      <c r="ED287" s="14"/>
      <c r="EE287" s="14"/>
      <c r="EF287" s="14"/>
      <c r="EG287" s="14"/>
      <c r="EH287" s="14"/>
      <c r="EI287" s="14"/>
      <c r="EJ287" s="14"/>
      <c r="EK287" s="14"/>
      <c r="EL287" s="14"/>
      <c r="EM287" s="14"/>
      <c r="EN287" s="14"/>
      <c r="EO287" s="14"/>
      <c r="EP287" s="14"/>
      <c r="EQ287" s="14"/>
      <c r="ER287" s="14"/>
      <c r="ES287" s="14"/>
      <c r="ET287" s="14"/>
      <c r="EU287" s="14"/>
      <c r="EV287" s="14"/>
      <c r="EW287" s="14"/>
      <c r="EX287" s="14"/>
      <c r="EY287" s="14"/>
      <c r="EZ287" s="14"/>
      <c r="FA287" s="14"/>
      <c r="FB287" s="14"/>
      <c r="FC287" s="14"/>
      <c r="FD287" s="14"/>
      <c r="FE287" s="14"/>
      <c r="FF287" s="14"/>
      <c r="FG287" s="14"/>
      <c r="FH287" s="14"/>
      <c r="FI287" s="14"/>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row>
    <row r="288" spans="1:250" s="1" customFormat="1" ht="31.5">
      <c r="A288" s="13"/>
      <c r="B288" s="72" t="s">
        <v>359</v>
      </c>
      <c r="C288" s="35" t="s">
        <v>33</v>
      </c>
      <c r="D288" s="23">
        <v>10</v>
      </c>
      <c r="E288" s="23">
        <v>11</v>
      </c>
      <c r="F288" s="23">
        <v>100</v>
      </c>
      <c r="G288" s="25"/>
      <c r="H288" s="14"/>
      <c r="I288" s="18"/>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c r="DK288" s="14"/>
      <c r="DL288" s="14"/>
      <c r="DM288" s="14"/>
      <c r="DN288" s="14"/>
      <c r="DO288" s="14"/>
      <c r="DP288" s="14"/>
      <c r="DQ288" s="14"/>
      <c r="DR288" s="14"/>
      <c r="DS288" s="14"/>
      <c r="DT288" s="14"/>
      <c r="DU288" s="14"/>
      <c r="DV288" s="14"/>
      <c r="DW288" s="14"/>
      <c r="DX288" s="14"/>
      <c r="DY288" s="14"/>
      <c r="DZ288" s="14"/>
      <c r="EA288" s="14"/>
      <c r="EB288" s="14"/>
      <c r="EC288" s="14"/>
      <c r="ED288" s="14"/>
      <c r="EE288" s="14"/>
      <c r="EF288" s="14"/>
      <c r="EG288" s="14"/>
      <c r="EH288" s="14"/>
      <c r="EI288" s="14"/>
      <c r="EJ288" s="14"/>
      <c r="EK288" s="14"/>
      <c r="EL288" s="14"/>
      <c r="EM288" s="14"/>
      <c r="EN288" s="14"/>
      <c r="EO288" s="14"/>
      <c r="EP288" s="14"/>
      <c r="EQ288" s="14"/>
      <c r="ER288" s="14"/>
      <c r="ES288" s="14"/>
      <c r="ET288" s="14"/>
      <c r="EU288" s="14"/>
      <c r="EV288" s="14"/>
      <c r="EW288" s="14"/>
      <c r="EX288" s="14"/>
      <c r="EY288" s="14"/>
      <c r="EZ288" s="14"/>
      <c r="FA288" s="14"/>
      <c r="FB288" s="14"/>
      <c r="FC288" s="14"/>
      <c r="FD288" s="14"/>
      <c r="FE288" s="14"/>
      <c r="FF288" s="14"/>
      <c r="FG288" s="14"/>
      <c r="FH288" s="14"/>
      <c r="FI288" s="14"/>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row>
    <row r="289" spans="1:250" s="1" customFormat="1" ht="31.5">
      <c r="A289" s="13"/>
      <c r="B289" s="72" t="s">
        <v>360</v>
      </c>
      <c r="C289" s="35" t="s">
        <v>33</v>
      </c>
      <c r="D289" s="23">
        <v>38</v>
      </c>
      <c r="E289" s="23">
        <v>38</v>
      </c>
      <c r="F289" s="23">
        <v>100</v>
      </c>
      <c r="G289" s="25"/>
      <c r="H289" s="14"/>
      <c r="I289" s="18"/>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c r="DK289" s="14"/>
      <c r="DL289" s="14"/>
      <c r="DM289" s="14"/>
      <c r="DN289" s="14"/>
      <c r="DO289" s="14"/>
      <c r="DP289" s="14"/>
      <c r="DQ289" s="14"/>
      <c r="DR289" s="14"/>
      <c r="DS289" s="14"/>
      <c r="DT289" s="14"/>
      <c r="DU289" s="14"/>
      <c r="DV289" s="14"/>
      <c r="DW289" s="14"/>
      <c r="DX289" s="14"/>
      <c r="DY289" s="14"/>
      <c r="DZ289" s="14"/>
      <c r="EA289" s="14"/>
      <c r="EB289" s="14"/>
      <c r="EC289" s="14"/>
      <c r="ED289" s="14"/>
      <c r="EE289" s="14"/>
      <c r="EF289" s="14"/>
      <c r="EG289" s="14"/>
      <c r="EH289" s="14"/>
      <c r="EI289" s="14"/>
      <c r="EJ289" s="14"/>
      <c r="EK289" s="14"/>
      <c r="EL289" s="14"/>
      <c r="EM289" s="14"/>
      <c r="EN289" s="14"/>
      <c r="EO289" s="14"/>
      <c r="EP289" s="14"/>
      <c r="EQ289" s="14"/>
      <c r="ER289" s="14"/>
      <c r="ES289" s="14"/>
      <c r="ET289" s="14"/>
      <c r="EU289" s="14"/>
      <c r="EV289" s="14"/>
      <c r="EW289" s="14"/>
      <c r="EX289" s="14"/>
      <c r="EY289" s="14"/>
      <c r="EZ289" s="14"/>
      <c r="FA289" s="14"/>
      <c r="FB289" s="14"/>
      <c r="FC289" s="14"/>
      <c r="FD289" s="14"/>
      <c r="FE289" s="14"/>
      <c r="FF289" s="14"/>
      <c r="FG289" s="14"/>
      <c r="FH289" s="14"/>
      <c r="FI289" s="14"/>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row>
    <row r="290" spans="1:250" s="1" customFormat="1">
      <c r="A290" s="29">
        <v>9</v>
      </c>
      <c r="B290" s="89" t="s">
        <v>6</v>
      </c>
      <c r="C290" s="90"/>
      <c r="D290" s="90"/>
      <c r="E290" s="90"/>
      <c r="F290" s="90"/>
      <c r="G290" s="91"/>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c r="DK290" s="14"/>
      <c r="DL290" s="14"/>
      <c r="DM290" s="14"/>
      <c r="DN290" s="14"/>
      <c r="DO290" s="14"/>
      <c r="DP290" s="14"/>
      <c r="DQ290" s="14"/>
      <c r="DR290" s="14"/>
      <c r="DS290" s="14"/>
      <c r="DT290" s="14"/>
      <c r="DU290" s="14"/>
      <c r="DV290" s="14"/>
      <c r="DW290" s="14"/>
      <c r="DX290" s="14"/>
      <c r="DY290" s="14"/>
      <c r="DZ290" s="14"/>
      <c r="EA290" s="14"/>
      <c r="EB290" s="14"/>
      <c r="EC290" s="14"/>
      <c r="ED290" s="14"/>
      <c r="EE290" s="14"/>
      <c r="EF290" s="14"/>
      <c r="EG290" s="14"/>
      <c r="EH290" s="14"/>
      <c r="EI290" s="14"/>
      <c r="EJ290" s="14"/>
      <c r="EK290" s="14"/>
      <c r="EL290" s="14"/>
      <c r="EM290" s="14"/>
      <c r="EN290" s="14"/>
      <c r="EO290" s="14"/>
      <c r="EP290" s="14"/>
      <c r="EQ290" s="14"/>
      <c r="ER290" s="14"/>
      <c r="ES290" s="14"/>
      <c r="ET290" s="14"/>
      <c r="EU290" s="14"/>
      <c r="EV290" s="14"/>
      <c r="EW290" s="14"/>
      <c r="EX290" s="14"/>
      <c r="EY290" s="14"/>
      <c r="EZ290" s="14"/>
      <c r="FA290" s="14"/>
      <c r="FB290" s="14"/>
      <c r="FC290" s="14"/>
      <c r="FD290" s="14"/>
      <c r="FE290" s="14"/>
      <c r="FF290" s="14"/>
      <c r="FG290" s="14"/>
      <c r="FH290" s="14"/>
      <c r="FI290" s="14"/>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row>
    <row r="291" spans="1:250" s="1" customFormat="1" ht="30">
      <c r="A291" s="13"/>
      <c r="B291" s="70" t="s">
        <v>716</v>
      </c>
      <c r="C291" s="35" t="s">
        <v>33</v>
      </c>
      <c r="D291" s="23">
        <v>40.5</v>
      </c>
      <c r="E291" s="23">
        <v>40.5</v>
      </c>
      <c r="F291" s="55"/>
      <c r="G291" s="39"/>
      <c r="H291" s="14"/>
      <c r="I291" s="18"/>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c r="DK291" s="14"/>
      <c r="DL291" s="14"/>
      <c r="DM291" s="14"/>
      <c r="DN291" s="14"/>
      <c r="DO291" s="14"/>
      <c r="DP291" s="14"/>
      <c r="DQ291" s="14"/>
      <c r="DR291" s="14"/>
      <c r="DS291" s="14"/>
      <c r="DT291" s="14"/>
      <c r="DU291" s="14"/>
      <c r="DV291" s="14"/>
      <c r="DW291" s="14"/>
      <c r="DX291" s="14"/>
      <c r="DY291" s="14"/>
      <c r="DZ291" s="14"/>
      <c r="EA291" s="14"/>
      <c r="EB291" s="14"/>
      <c r="EC291" s="14"/>
      <c r="ED291" s="14"/>
      <c r="EE291" s="14"/>
      <c r="EF291" s="14"/>
      <c r="EG291" s="14"/>
      <c r="EH291" s="14"/>
      <c r="EI291" s="14"/>
      <c r="EJ291" s="14"/>
      <c r="EK291" s="14"/>
      <c r="EL291" s="14"/>
      <c r="EM291" s="14"/>
      <c r="EN291" s="14"/>
      <c r="EO291" s="14"/>
      <c r="EP291" s="14"/>
      <c r="EQ291" s="14"/>
      <c r="ER291" s="14"/>
      <c r="ES291" s="14"/>
      <c r="ET291" s="14"/>
      <c r="EU291" s="14"/>
      <c r="EV291" s="14"/>
      <c r="EW291" s="14"/>
      <c r="EX291" s="14"/>
      <c r="EY291" s="14"/>
      <c r="EZ291" s="14"/>
      <c r="FA291" s="14"/>
      <c r="FB291" s="14"/>
      <c r="FC291" s="14"/>
      <c r="FD291" s="14"/>
      <c r="FE291" s="14"/>
      <c r="FF291" s="14"/>
      <c r="FG291" s="14"/>
      <c r="FH291" s="14"/>
      <c r="FI291" s="14"/>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row>
    <row r="292" spans="1:250" s="1" customFormat="1" ht="30">
      <c r="A292" s="13"/>
      <c r="B292" s="70" t="s">
        <v>717</v>
      </c>
      <c r="C292" s="35" t="s">
        <v>33</v>
      </c>
      <c r="D292" s="23">
        <v>14.5</v>
      </c>
      <c r="E292" s="23">
        <v>14.5</v>
      </c>
      <c r="F292" s="55"/>
      <c r="G292" s="39"/>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c r="DK292" s="14"/>
      <c r="DL292" s="14"/>
      <c r="DM292" s="14"/>
      <c r="DN292" s="14"/>
      <c r="DO292" s="14"/>
      <c r="DP292" s="14"/>
      <c r="DQ292" s="14"/>
      <c r="DR292" s="14"/>
      <c r="DS292" s="14"/>
      <c r="DT292" s="14"/>
      <c r="DU292" s="14"/>
      <c r="DV292" s="14"/>
      <c r="DW292" s="14"/>
      <c r="DX292" s="14"/>
      <c r="DY292" s="14"/>
      <c r="DZ292" s="14"/>
      <c r="EA292" s="14"/>
      <c r="EB292" s="14"/>
      <c r="EC292" s="14"/>
      <c r="ED292" s="14"/>
      <c r="EE292" s="14"/>
      <c r="EF292" s="14"/>
      <c r="EG292" s="14"/>
      <c r="EH292" s="14"/>
      <c r="EI292" s="14"/>
      <c r="EJ292" s="14"/>
      <c r="EK292" s="14"/>
      <c r="EL292" s="14"/>
      <c r="EM292" s="14"/>
      <c r="EN292" s="14"/>
      <c r="EO292" s="14"/>
      <c r="EP292" s="14"/>
      <c r="EQ292" s="14"/>
      <c r="ER292" s="14"/>
      <c r="ES292" s="14"/>
      <c r="ET292" s="14"/>
      <c r="EU292" s="14"/>
      <c r="EV292" s="14"/>
      <c r="EW292" s="14"/>
      <c r="EX292" s="14"/>
      <c r="EY292" s="14"/>
      <c r="EZ292" s="14"/>
      <c r="FA292" s="14"/>
      <c r="FB292" s="14"/>
      <c r="FC292" s="14"/>
      <c r="FD292" s="14"/>
      <c r="FE292" s="14"/>
      <c r="FF292" s="14"/>
      <c r="FG292" s="14"/>
      <c r="FH292" s="14"/>
      <c r="FI292" s="14"/>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row>
    <row r="293" spans="1:250" s="1" customFormat="1" ht="30">
      <c r="A293" s="13"/>
      <c r="B293" s="70" t="s">
        <v>718</v>
      </c>
      <c r="C293" s="35" t="s">
        <v>33</v>
      </c>
      <c r="D293" s="23">
        <v>39</v>
      </c>
      <c r="E293" s="23">
        <v>39</v>
      </c>
      <c r="F293" s="55"/>
      <c r="G293" s="39"/>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c r="DK293" s="14"/>
      <c r="DL293" s="14"/>
      <c r="DM293" s="14"/>
      <c r="DN293" s="14"/>
      <c r="DO293" s="14"/>
      <c r="DP293" s="14"/>
      <c r="DQ293" s="14"/>
      <c r="DR293" s="14"/>
      <c r="DS293" s="14"/>
      <c r="DT293" s="14"/>
      <c r="DU293" s="14"/>
      <c r="DV293" s="14"/>
      <c r="DW293" s="14"/>
      <c r="DX293" s="14"/>
      <c r="DY293" s="14"/>
      <c r="DZ293" s="14"/>
      <c r="EA293" s="14"/>
      <c r="EB293" s="14"/>
      <c r="EC293" s="14"/>
      <c r="ED293" s="14"/>
      <c r="EE293" s="14"/>
      <c r="EF293" s="14"/>
      <c r="EG293" s="14"/>
      <c r="EH293" s="14"/>
      <c r="EI293" s="14"/>
      <c r="EJ293" s="14"/>
      <c r="EK293" s="14"/>
      <c r="EL293" s="14"/>
      <c r="EM293" s="14"/>
      <c r="EN293" s="14"/>
      <c r="EO293" s="14"/>
      <c r="EP293" s="14"/>
      <c r="EQ293" s="14"/>
      <c r="ER293" s="14"/>
      <c r="ES293" s="14"/>
      <c r="ET293" s="14"/>
      <c r="EU293" s="14"/>
      <c r="EV293" s="14"/>
      <c r="EW293" s="14"/>
      <c r="EX293" s="14"/>
      <c r="EY293" s="14"/>
      <c r="EZ293" s="14"/>
      <c r="FA293" s="14"/>
      <c r="FB293" s="14"/>
      <c r="FC293" s="14"/>
      <c r="FD293" s="14"/>
      <c r="FE293" s="14"/>
      <c r="FF293" s="14"/>
      <c r="FG293" s="14"/>
      <c r="FH293" s="14"/>
      <c r="FI293" s="14"/>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row>
    <row r="294" spans="1:250" s="1" customFormat="1" ht="30">
      <c r="A294" s="13"/>
      <c r="B294" s="70" t="s">
        <v>719</v>
      </c>
      <c r="C294" s="35" t="s">
        <v>125</v>
      </c>
      <c r="D294" s="23">
        <v>13</v>
      </c>
      <c r="E294" s="23">
        <v>13</v>
      </c>
      <c r="F294" s="55"/>
      <c r="G294" s="39"/>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c r="DK294" s="14"/>
      <c r="DL294" s="14"/>
      <c r="DM294" s="14"/>
      <c r="DN294" s="14"/>
      <c r="DO294" s="14"/>
      <c r="DP294" s="14"/>
      <c r="DQ294" s="14"/>
      <c r="DR294" s="14"/>
      <c r="DS294" s="14"/>
      <c r="DT294" s="14"/>
      <c r="DU294" s="14"/>
      <c r="DV294" s="14"/>
      <c r="DW294" s="14"/>
      <c r="DX294" s="14"/>
      <c r="DY294" s="14"/>
      <c r="DZ294" s="14"/>
      <c r="EA294" s="14"/>
      <c r="EB294" s="14"/>
      <c r="EC294" s="14"/>
      <c r="ED294" s="14"/>
      <c r="EE294" s="14"/>
      <c r="EF294" s="14"/>
      <c r="EG294" s="14"/>
      <c r="EH294" s="14"/>
      <c r="EI294" s="14"/>
      <c r="EJ294" s="14"/>
      <c r="EK294" s="14"/>
      <c r="EL294" s="14"/>
      <c r="EM294" s="14"/>
      <c r="EN294" s="14"/>
      <c r="EO294" s="14"/>
      <c r="EP294" s="14"/>
      <c r="EQ294" s="14"/>
      <c r="ER294" s="14"/>
      <c r="ES294" s="14"/>
      <c r="ET294" s="14"/>
      <c r="EU294" s="14"/>
      <c r="EV294" s="14"/>
      <c r="EW294" s="14"/>
      <c r="EX294" s="14"/>
      <c r="EY294" s="14"/>
      <c r="EZ294" s="14"/>
      <c r="FA294" s="14"/>
      <c r="FB294" s="14"/>
      <c r="FC294" s="14"/>
      <c r="FD294" s="14"/>
      <c r="FE294" s="14"/>
      <c r="FF294" s="14"/>
      <c r="FG294" s="14"/>
      <c r="FH294" s="14"/>
      <c r="FI294" s="14"/>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row>
    <row r="295" spans="1:250" s="1" customFormat="1" ht="30">
      <c r="A295" s="13"/>
      <c r="B295" s="70" t="s">
        <v>720</v>
      </c>
      <c r="C295" s="35" t="s">
        <v>125</v>
      </c>
      <c r="D295" s="23">
        <v>360</v>
      </c>
      <c r="E295" s="23">
        <v>360</v>
      </c>
      <c r="F295" s="25"/>
      <c r="G295" s="25"/>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c r="DK295" s="14"/>
      <c r="DL295" s="14"/>
      <c r="DM295" s="14"/>
      <c r="DN295" s="14"/>
      <c r="DO295" s="14"/>
      <c r="DP295" s="14"/>
      <c r="DQ295" s="14"/>
      <c r="DR295" s="14"/>
      <c r="DS295" s="14"/>
      <c r="DT295" s="14"/>
      <c r="DU295" s="14"/>
      <c r="DV295" s="14"/>
      <c r="DW295" s="14"/>
      <c r="DX295" s="14"/>
      <c r="DY295" s="14"/>
      <c r="DZ295" s="14"/>
      <c r="EA295" s="14"/>
      <c r="EB295" s="14"/>
      <c r="EC295" s="14"/>
      <c r="ED295" s="14"/>
      <c r="EE295" s="14"/>
      <c r="EF295" s="14"/>
      <c r="EG295" s="14"/>
      <c r="EH295" s="14"/>
      <c r="EI295" s="14"/>
      <c r="EJ295" s="14"/>
      <c r="EK295" s="14"/>
      <c r="EL295" s="14"/>
      <c r="EM295" s="14"/>
      <c r="EN295" s="14"/>
      <c r="EO295" s="14"/>
      <c r="EP295" s="14"/>
      <c r="EQ295" s="14"/>
      <c r="ER295" s="14"/>
      <c r="ES295" s="14"/>
      <c r="ET295" s="14"/>
      <c r="EU295" s="14"/>
      <c r="EV295" s="14"/>
      <c r="EW295" s="14"/>
      <c r="EX295" s="14"/>
      <c r="EY295" s="14"/>
      <c r="EZ295" s="14"/>
      <c r="FA295" s="14"/>
      <c r="FB295" s="14"/>
      <c r="FC295" s="14"/>
      <c r="FD295" s="14"/>
      <c r="FE295" s="14"/>
      <c r="FF295" s="14"/>
      <c r="FG295" s="14"/>
      <c r="FH295" s="14"/>
      <c r="FI295" s="14"/>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row>
    <row r="296" spans="1:250" s="1" customFormat="1" ht="30">
      <c r="A296" s="13"/>
      <c r="B296" s="70" t="s">
        <v>721</v>
      </c>
      <c r="C296" s="35" t="s">
        <v>150</v>
      </c>
      <c r="D296" s="28">
        <v>11.72</v>
      </c>
      <c r="E296" s="28">
        <v>11.72</v>
      </c>
      <c r="F296" s="25"/>
      <c r="G296" s="25"/>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c r="DK296" s="14"/>
      <c r="DL296" s="14"/>
      <c r="DM296" s="14"/>
      <c r="DN296" s="14"/>
      <c r="DO296" s="14"/>
      <c r="DP296" s="14"/>
      <c r="DQ296" s="14"/>
      <c r="DR296" s="14"/>
      <c r="DS296" s="14"/>
      <c r="DT296" s="14"/>
      <c r="DU296" s="14"/>
      <c r="DV296" s="14"/>
      <c r="DW296" s="14"/>
      <c r="DX296" s="14"/>
      <c r="DY296" s="14"/>
      <c r="DZ296" s="14"/>
      <c r="EA296" s="14"/>
      <c r="EB296" s="14"/>
      <c r="EC296" s="14"/>
      <c r="ED296" s="14"/>
      <c r="EE296" s="14"/>
      <c r="EF296" s="14"/>
      <c r="EG296" s="14"/>
      <c r="EH296" s="14"/>
      <c r="EI296" s="14"/>
      <c r="EJ296" s="14"/>
      <c r="EK296" s="14"/>
      <c r="EL296" s="14"/>
      <c r="EM296" s="14"/>
      <c r="EN296" s="14"/>
      <c r="EO296" s="14"/>
      <c r="EP296" s="14"/>
      <c r="EQ296" s="14"/>
      <c r="ER296" s="14"/>
      <c r="ES296" s="14"/>
      <c r="ET296" s="14"/>
      <c r="EU296" s="14"/>
      <c r="EV296" s="14"/>
      <c r="EW296" s="14"/>
      <c r="EX296" s="14"/>
      <c r="EY296" s="14"/>
      <c r="EZ296" s="14"/>
      <c r="FA296" s="14"/>
      <c r="FB296" s="14"/>
      <c r="FC296" s="14"/>
      <c r="FD296" s="14"/>
      <c r="FE296" s="14"/>
      <c r="FF296" s="14"/>
      <c r="FG296" s="14"/>
      <c r="FH296" s="14"/>
      <c r="FI296" s="14"/>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row>
    <row r="297" spans="1:250" s="1" customFormat="1" ht="30">
      <c r="A297" s="13"/>
      <c r="B297" s="70" t="s">
        <v>722</v>
      </c>
      <c r="C297" s="35" t="s">
        <v>723</v>
      </c>
      <c r="D297" s="28" t="s">
        <v>724</v>
      </c>
      <c r="E297" s="28" t="s">
        <v>724</v>
      </c>
      <c r="F297" s="25"/>
      <c r="G297" s="25"/>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c r="DK297" s="14"/>
      <c r="DL297" s="14"/>
      <c r="DM297" s="14"/>
      <c r="DN297" s="14"/>
      <c r="DO297" s="14"/>
      <c r="DP297" s="14"/>
      <c r="DQ297" s="14"/>
      <c r="DR297" s="14"/>
      <c r="DS297" s="14"/>
      <c r="DT297" s="14"/>
      <c r="DU297" s="14"/>
      <c r="DV297" s="14"/>
      <c r="DW297" s="14"/>
      <c r="DX297" s="14"/>
      <c r="DY297" s="14"/>
      <c r="DZ297" s="14"/>
      <c r="EA297" s="14"/>
      <c r="EB297" s="14"/>
      <c r="EC297" s="14"/>
      <c r="ED297" s="14"/>
      <c r="EE297" s="14"/>
      <c r="EF297" s="14"/>
      <c r="EG297" s="14"/>
      <c r="EH297" s="14"/>
      <c r="EI297" s="14"/>
      <c r="EJ297" s="14"/>
      <c r="EK297" s="14"/>
      <c r="EL297" s="14"/>
      <c r="EM297" s="14"/>
      <c r="EN297" s="14"/>
      <c r="EO297" s="14"/>
      <c r="EP297" s="14"/>
      <c r="EQ297" s="14"/>
      <c r="ER297" s="14"/>
      <c r="ES297" s="14"/>
      <c r="ET297" s="14"/>
      <c r="EU297" s="14"/>
      <c r="EV297" s="14"/>
      <c r="EW297" s="14"/>
      <c r="EX297" s="14"/>
      <c r="EY297" s="14"/>
      <c r="EZ297" s="14"/>
      <c r="FA297" s="14"/>
      <c r="FB297" s="14"/>
      <c r="FC297" s="14"/>
      <c r="FD297" s="14"/>
      <c r="FE297" s="14"/>
      <c r="FF297" s="14"/>
      <c r="FG297" s="14"/>
      <c r="FH297" s="14"/>
      <c r="FI297" s="14"/>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row>
    <row r="298" spans="1:250" s="1" customFormat="1">
      <c r="A298" s="13"/>
      <c r="B298" s="70" t="s">
        <v>725</v>
      </c>
      <c r="C298" s="35" t="s">
        <v>150</v>
      </c>
      <c r="D298" s="28">
        <v>3.4</v>
      </c>
      <c r="E298" s="28">
        <v>3.4</v>
      </c>
      <c r="F298" s="25"/>
      <c r="G298" s="25"/>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c r="DK298" s="14"/>
      <c r="DL298" s="14"/>
      <c r="DM298" s="14"/>
      <c r="DN298" s="14"/>
      <c r="DO298" s="14"/>
      <c r="DP298" s="14"/>
      <c r="DQ298" s="14"/>
      <c r="DR298" s="14"/>
      <c r="DS298" s="14"/>
      <c r="DT298" s="14"/>
      <c r="DU298" s="14"/>
      <c r="DV298" s="14"/>
      <c r="DW298" s="14"/>
      <c r="DX298" s="14"/>
      <c r="DY298" s="14"/>
      <c r="DZ298" s="14"/>
      <c r="EA298" s="14"/>
      <c r="EB298" s="14"/>
      <c r="EC298" s="14"/>
      <c r="ED298" s="14"/>
      <c r="EE298" s="14"/>
      <c r="EF298" s="14"/>
      <c r="EG298" s="14"/>
      <c r="EH298" s="14"/>
      <c r="EI298" s="14"/>
      <c r="EJ298" s="14"/>
      <c r="EK298" s="14"/>
      <c r="EL298" s="14"/>
      <c r="EM298" s="14"/>
      <c r="EN298" s="14"/>
      <c r="EO298" s="14"/>
      <c r="EP298" s="14"/>
      <c r="EQ298" s="14"/>
      <c r="ER298" s="14"/>
      <c r="ES298" s="14"/>
      <c r="ET298" s="14"/>
      <c r="EU298" s="14"/>
      <c r="EV298" s="14"/>
      <c r="EW298" s="14"/>
      <c r="EX298" s="14"/>
      <c r="EY298" s="14"/>
      <c r="EZ298" s="14"/>
      <c r="FA298" s="14"/>
      <c r="FB298" s="14"/>
      <c r="FC298" s="14"/>
      <c r="FD298" s="14"/>
      <c r="FE298" s="14"/>
      <c r="FF298" s="14"/>
      <c r="FG298" s="14"/>
      <c r="FH298" s="14"/>
      <c r="FI298" s="14"/>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row>
    <row r="299" spans="1:250" s="1" customFormat="1">
      <c r="A299" s="13"/>
      <c r="B299" s="70" t="s">
        <v>726</v>
      </c>
      <c r="C299" s="35" t="s">
        <v>150</v>
      </c>
      <c r="D299" s="28">
        <v>28</v>
      </c>
      <c r="E299" s="28">
        <v>28</v>
      </c>
      <c r="F299" s="25"/>
      <c r="G299" s="25"/>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c r="DK299" s="14"/>
      <c r="DL299" s="14"/>
      <c r="DM299" s="14"/>
      <c r="DN299" s="14"/>
      <c r="DO299" s="14"/>
      <c r="DP299" s="14"/>
      <c r="DQ299" s="14"/>
      <c r="DR299" s="14"/>
      <c r="DS299" s="14"/>
      <c r="DT299" s="14"/>
      <c r="DU299" s="14"/>
      <c r="DV299" s="14"/>
      <c r="DW299" s="14"/>
      <c r="DX299" s="14"/>
      <c r="DY299" s="14"/>
      <c r="DZ299" s="14"/>
      <c r="EA299" s="14"/>
      <c r="EB299" s="14"/>
      <c r="EC299" s="14"/>
      <c r="ED299" s="14"/>
      <c r="EE299" s="14"/>
      <c r="EF299" s="14"/>
      <c r="EG299" s="14"/>
      <c r="EH299" s="14"/>
      <c r="EI299" s="14"/>
      <c r="EJ299" s="14"/>
      <c r="EK299" s="14"/>
      <c r="EL299" s="14"/>
      <c r="EM299" s="14"/>
      <c r="EN299" s="14"/>
      <c r="EO299" s="14"/>
      <c r="EP299" s="14"/>
      <c r="EQ299" s="14"/>
      <c r="ER299" s="14"/>
      <c r="ES299" s="14"/>
      <c r="ET299" s="14"/>
      <c r="EU299" s="14"/>
      <c r="EV299" s="14"/>
      <c r="EW299" s="14"/>
      <c r="EX299" s="14"/>
      <c r="EY299" s="14"/>
      <c r="EZ299" s="14"/>
      <c r="FA299" s="14"/>
      <c r="FB299" s="14"/>
      <c r="FC299" s="14"/>
      <c r="FD299" s="14"/>
      <c r="FE299" s="14"/>
      <c r="FF299" s="14"/>
      <c r="FG299" s="14"/>
      <c r="FH299" s="14"/>
      <c r="FI299" s="14"/>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row>
    <row r="300" spans="1:250" ht="45">
      <c r="A300" s="13"/>
      <c r="B300" s="70" t="s">
        <v>727</v>
      </c>
      <c r="C300" s="35" t="s">
        <v>33</v>
      </c>
      <c r="D300" s="28">
        <v>9.4</v>
      </c>
      <c r="E300" s="28">
        <v>9.4</v>
      </c>
      <c r="F300" s="12"/>
      <c r="G300" s="24"/>
    </row>
    <row r="301" spans="1:250" ht="60">
      <c r="A301" s="13"/>
      <c r="B301" s="70" t="s">
        <v>728</v>
      </c>
      <c r="C301" s="35" t="s">
        <v>33</v>
      </c>
      <c r="D301" s="28">
        <v>49</v>
      </c>
      <c r="E301" s="28">
        <v>49</v>
      </c>
      <c r="F301" s="12"/>
      <c r="G301" s="24"/>
    </row>
    <row r="302" spans="1:250">
      <c r="A302" s="13"/>
      <c r="B302" s="70" t="s">
        <v>729</v>
      </c>
      <c r="C302" s="35" t="s">
        <v>33</v>
      </c>
      <c r="D302" s="28" t="s">
        <v>730</v>
      </c>
      <c r="E302" s="28" t="s">
        <v>731</v>
      </c>
      <c r="F302" s="12"/>
      <c r="G302" s="24"/>
    </row>
    <row r="303" spans="1:250" ht="45">
      <c r="A303" s="13"/>
      <c r="B303" s="70" t="s">
        <v>732</v>
      </c>
      <c r="C303" s="35" t="s">
        <v>33</v>
      </c>
      <c r="D303" s="28" t="s">
        <v>730</v>
      </c>
      <c r="E303" s="28" t="s">
        <v>733</v>
      </c>
      <c r="F303" s="12"/>
      <c r="G303" s="24"/>
    </row>
    <row r="304" spans="1:250">
      <c r="A304" s="29">
        <v>10</v>
      </c>
      <c r="B304" s="89" t="s">
        <v>18</v>
      </c>
      <c r="C304" s="90"/>
      <c r="D304" s="90"/>
      <c r="E304" s="90"/>
      <c r="F304" s="90"/>
      <c r="G304" s="91"/>
      <c r="I304" s="18"/>
    </row>
    <row r="305" spans="1:9">
      <c r="A305" s="13"/>
      <c r="B305" s="70" t="s">
        <v>180</v>
      </c>
      <c r="C305" s="35" t="s">
        <v>33</v>
      </c>
      <c r="D305" s="23">
        <v>67</v>
      </c>
      <c r="E305" s="23">
        <v>66</v>
      </c>
      <c r="F305" s="12">
        <f>E305/D305*100</f>
        <v>98.507462686567166</v>
      </c>
      <c r="G305" s="25"/>
      <c r="I305" s="18"/>
    </row>
    <row r="306" spans="1:9">
      <c r="A306" s="13"/>
      <c r="B306" s="70" t="s">
        <v>181</v>
      </c>
      <c r="C306" s="35" t="s">
        <v>33</v>
      </c>
      <c r="D306" s="23">
        <v>95</v>
      </c>
      <c r="E306" s="23">
        <v>91.4</v>
      </c>
      <c r="F306" s="12">
        <f t="shared" ref="F306:F317" si="7">E306/D306*100</f>
        <v>96.21052631578948</v>
      </c>
      <c r="G306" s="25"/>
      <c r="I306" s="18"/>
    </row>
    <row r="307" spans="1:9">
      <c r="A307" s="13"/>
      <c r="B307" s="70" t="s">
        <v>182</v>
      </c>
      <c r="C307" s="35" t="s">
        <v>33</v>
      </c>
      <c r="D307" s="23">
        <v>75</v>
      </c>
      <c r="E307" s="23">
        <v>73.599999999999994</v>
      </c>
      <c r="F307" s="12">
        <f t="shared" si="7"/>
        <v>98.133333333333326</v>
      </c>
      <c r="G307" s="25"/>
      <c r="I307" s="18"/>
    </row>
    <row r="308" spans="1:9" ht="30">
      <c r="A308" s="13"/>
      <c r="B308" s="70" t="s">
        <v>183</v>
      </c>
      <c r="C308" s="35" t="s">
        <v>33</v>
      </c>
      <c r="D308" s="23">
        <v>19.3</v>
      </c>
      <c r="E308" s="23">
        <v>19.3</v>
      </c>
      <c r="F308" s="12">
        <f t="shared" si="7"/>
        <v>100</v>
      </c>
      <c r="G308" s="25"/>
      <c r="I308" s="18"/>
    </row>
    <row r="309" spans="1:9">
      <c r="A309" s="13"/>
      <c r="B309" s="70" t="s">
        <v>184</v>
      </c>
      <c r="C309" s="35" t="s">
        <v>33</v>
      </c>
      <c r="D309" s="23">
        <v>68</v>
      </c>
      <c r="E309" s="23">
        <v>62</v>
      </c>
      <c r="F309" s="12">
        <f t="shared" si="7"/>
        <v>91.17647058823529</v>
      </c>
      <c r="G309" s="39"/>
      <c r="I309" s="18"/>
    </row>
    <row r="310" spans="1:9" ht="30">
      <c r="A310" s="13"/>
      <c r="B310" s="70" t="s">
        <v>185</v>
      </c>
      <c r="C310" s="35" t="s">
        <v>125</v>
      </c>
      <c r="D310" s="23">
        <v>23</v>
      </c>
      <c r="E310" s="23">
        <v>26</v>
      </c>
      <c r="F310" s="12">
        <f t="shared" si="7"/>
        <v>113.04347826086956</v>
      </c>
      <c r="G310" s="39"/>
      <c r="I310" s="18"/>
    </row>
    <row r="311" spans="1:9" ht="30">
      <c r="A311" s="13"/>
      <c r="B311" s="70" t="s">
        <v>186</v>
      </c>
      <c r="C311" s="35" t="s">
        <v>125</v>
      </c>
      <c r="D311" s="23">
        <v>15</v>
      </c>
      <c r="E311" s="23">
        <v>0</v>
      </c>
      <c r="F311" s="12">
        <f t="shared" si="7"/>
        <v>0</v>
      </c>
      <c r="G311" s="39"/>
      <c r="I311" s="18"/>
    </row>
    <row r="312" spans="1:9" ht="30">
      <c r="A312" s="13"/>
      <c r="B312" s="70" t="s">
        <v>187</v>
      </c>
      <c r="C312" s="35" t="s">
        <v>193</v>
      </c>
      <c r="D312" s="23">
        <v>30</v>
      </c>
      <c r="E312" s="23">
        <v>0</v>
      </c>
      <c r="F312" s="12">
        <f t="shared" si="7"/>
        <v>0</v>
      </c>
      <c r="G312" s="39"/>
      <c r="I312" s="18"/>
    </row>
    <row r="313" spans="1:9">
      <c r="A313" s="13"/>
      <c r="B313" s="70" t="s">
        <v>188</v>
      </c>
      <c r="C313" s="35" t="s">
        <v>125</v>
      </c>
      <c r="D313" s="23">
        <v>2</v>
      </c>
      <c r="E313" s="23">
        <v>2</v>
      </c>
      <c r="F313" s="12">
        <f t="shared" si="7"/>
        <v>100</v>
      </c>
      <c r="G313" s="39"/>
      <c r="I313" s="18"/>
    </row>
    <row r="314" spans="1:9" ht="30">
      <c r="A314" s="13"/>
      <c r="B314" s="70" t="s">
        <v>189</v>
      </c>
      <c r="C314" s="35" t="s">
        <v>194</v>
      </c>
      <c r="D314" s="23">
        <v>10</v>
      </c>
      <c r="E314" s="23">
        <v>9.9239999999999995</v>
      </c>
      <c r="F314" s="12">
        <f t="shared" si="7"/>
        <v>99.24</v>
      </c>
      <c r="G314" s="39"/>
      <c r="I314" s="18"/>
    </row>
    <row r="315" spans="1:9">
      <c r="A315" s="13"/>
      <c r="B315" s="70" t="s">
        <v>190</v>
      </c>
      <c r="C315" s="35" t="s">
        <v>125</v>
      </c>
      <c r="D315" s="23">
        <v>40</v>
      </c>
      <c r="E315" s="23">
        <v>42</v>
      </c>
      <c r="F315" s="12">
        <f t="shared" si="7"/>
        <v>105</v>
      </c>
      <c r="G315" s="39"/>
      <c r="I315" s="18"/>
    </row>
    <row r="316" spans="1:9">
      <c r="A316" s="13"/>
      <c r="B316" s="70" t="s">
        <v>191</v>
      </c>
      <c r="C316" s="35" t="s">
        <v>125</v>
      </c>
      <c r="D316" s="23">
        <v>12</v>
      </c>
      <c r="E316" s="23">
        <v>31</v>
      </c>
      <c r="F316" s="12">
        <f t="shared" si="7"/>
        <v>258.33333333333337</v>
      </c>
      <c r="G316" s="39"/>
      <c r="I316" s="18"/>
    </row>
    <row r="317" spans="1:9">
      <c r="A317" s="13"/>
      <c r="B317" s="70" t="s">
        <v>192</v>
      </c>
      <c r="C317" s="35" t="s">
        <v>33</v>
      </c>
      <c r="D317" s="23">
        <v>4</v>
      </c>
      <c r="E317" s="23">
        <v>4</v>
      </c>
      <c r="F317" s="12">
        <f t="shared" si="7"/>
        <v>100</v>
      </c>
      <c r="G317" s="39"/>
      <c r="I317" s="18"/>
    </row>
    <row r="318" spans="1:9">
      <c r="A318" s="13"/>
      <c r="B318" s="70" t="s">
        <v>82</v>
      </c>
      <c r="C318" s="35" t="s">
        <v>33</v>
      </c>
      <c r="D318" s="23" t="s">
        <v>195</v>
      </c>
      <c r="E318" s="23">
        <v>83.3</v>
      </c>
      <c r="F318" s="12">
        <v>100</v>
      </c>
      <c r="G318" s="39"/>
      <c r="I318" s="18"/>
    </row>
    <row r="319" spans="1:9">
      <c r="A319" s="43">
        <v>11</v>
      </c>
      <c r="B319" s="104" t="s">
        <v>19</v>
      </c>
      <c r="C319" s="105"/>
      <c r="D319" s="105"/>
      <c r="E319" s="105"/>
      <c r="F319" s="105"/>
      <c r="G319" s="91"/>
      <c r="I319" s="18"/>
    </row>
    <row r="320" spans="1:9">
      <c r="A320" s="13"/>
      <c r="B320" s="70" t="s">
        <v>196</v>
      </c>
      <c r="C320" s="35" t="s">
        <v>197</v>
      </c>
      <c r="D320" s="23">
        <v>2600</v>
      </c>
      <c r="E320" s="23">
        <v>3280</v>
      </c>
      <c r="F320" s="12">
        <f>E320/D320*100</f>
        <v>126.15384615384615</v>
      </c>
      <c r="G320" s="39"/>
      <c r="I320" s="18"/>
    </row>
    <row r="321" spans="1:9" ht="30">
      <c r="A321" s="13"/>
      <c r="B321" s="70" t="s">
        <v>198</v>
      </c>
      <c r="C321" s="35" t="s">
        <v>33</v>
      </c>
      <c r="D321" s="23">
        <v>24</v>
      </c>
      <c r="E321" s="23">
        <v>24</v>
      </c>
      <c r="F321" s="12">
        <f t="shared" ref="F321:F342" si="8">E321/D321*100</f>
        <v>100</v>
      </c>
      <c r="G321" s="39"/>
      <c r="I321" s="18"/>
    </row>
    <row r="322" spans="1:9" ht="45">
      <c r="A322" s="13"/>
      <c r="B322" s="70" t="s">
        <v>199</v>
      </c>
      <c r="C322" s="35" t="s">
        <v>33</v>
      </c>
      <c r="D322" s="23">
        <v>18</v>
      </c>
      <c r="E322" s="23">
        <v>18</v>
      </c>
      <c r="F322" s="12">
        <f t="shared" si="8"/>
        <v>100</v>
      </c>
      <c r="G322" s="39"/>
      <c r="I322" s="18"/>
    </row>
    <row r="323" spans="1:9" ht="45">
      <c r="A323" s="13"/>
      <c r="B323" s="70" t="s">
        <v>200</v>
      </c>
      <c r="C323" s="35" t="s">
        <v>33</v>
      </c>
      <c r="D323" s="3">
        <v>0.93830000000000002</v>
      </c>
      <c r="E323" s="3">
        <v>0.93830000000000002</v>
      </c>
      <c r="F323" s="12">
        <f t="shared" si="8"/>
        <v>100</v>
      </c>
      <c r="G323" s="39"/>
      <c r="I323" s="18"/>
    </row>
    <row r="324" spans="1:9" ht="45">
      <c r="A324" s="13"/>
      <c r="B324" s="70" t="s">
        <v>201</v>
      </c>
      <c r="C324" s="35" t="s">
        <v>33</v>
      </c>
      <c r="D324" s="23">
        <v>100</v>
      </c>
      <c r="E324" s="23">
        <v>100</v>
      </c>
      <c r="F324" s="12">
        <f t="shared" si="8"/>
        <v>100</v>
      </c>
      <c r="G324" s="39"/>
      <c r="I324" s="18"/>
    </row>
    <row r="325" spans="1:9" ht="30">
      <c r="A325" s="13"/>
      <c r="B325" s="70" t="s">
        <v>202</v>
      </c>
      <c r="C325" s="35" t="s">
        <v>72</v>
      </c>
      <c r="D325" s="23">
        <v>0</v>
      </c>
      <c r="E325" s="23">
        <v>0</v>
      </c>
      <c r="F325" s="12">
        <v>100</v>
      </c>
      <c r="G325" s="39"/>
      <c r="I325" s="18"/>
    </row>
    <row r="326" spans="1:9" ht="30">
      <c r="A326" s="13"/>
      <c r="B326" s="70" t="s">
        <v>203</v>
      </c>
      <c r="C326" s="35" t="s">
        <v>33</v>
      </c>
      <c r="D326" s="23">
        <v>80.5</v>
      </c>
      <c r="E326" s="23">
        <v>80.5</v>
      </c>
      <c r="F326" s="12">
        <f t="shared" si="8"/>
        <v>100</v>
      </c>
      <c r="G326" s="39"/>
      <c r="I326" s="18"/>
    </row>
    <row r="327" spans="1:9" ht="45">
      <c r="A327" s="13"/>
      <c r="B327" s="70" t="s">
        <v>204</v>
      </c>
      <c r="C327" s="35" t="s">
        <v>33</v>
      </c>
      <c r="D327" s="23">
        <v>81</v>
      </c>
      <c r="E327" s="23">
        <v>81</v>
      </c>
      <c r="F327" s="12">
        <f t="shared" si="8"/>
        <v>100</v>
      </c>
      <c r="G327" s="39"/>
      <c r="I327" s="18"/>
    </row>
    <row r="328" spans="1:9">
      <c r="A328" s="13"/>
      <c r="B328" s="70" t="s">
        <v>205</v>
      </c>
      <c r="C328" s="35" t="s">
        <v>72</v>
      </c>
      <c r="D328" s="23">
        <v>19</v>
      </c>
      <c r="E328" s="23">
        <v>55</v>
      </c>
      <c r="F328" s="12">
        <f t="shared" si="8"/>
        <v>289.4736842105263</v>
      </c>
      <c r="G328" s="39"/>
      <c r="I328" s="18"/>
    </row>
    <row r="329" spans="1:9" ht="30">
      <c r="A329" s="13"/>
      <c r="B329" s="70" t="s">
        <v>206</v>
      </c>
      <c r="C329" s="35" t="s">
        <v>72</v>
      </c>
      <c r="D329" s="23">
        <v>20</v>
      </c>
      <c r="E329" s="23">
        <v>34</v>
      </c>
      <c r="F329" s="12">
        <f t="shared" si="8"/>
        <v>170</v>
      </c>
      <c r="G329" s="39"/>
      <c r="I329" s="18"/>
    </row>
    <row r="330" spans="1:9" ht="30">
      <c r="A330" s="13"/>
      <c r="B330" s="70" t="s">
        <v>207</v>
      </c>
      <c r="C330" s="35" t="s">
        <v>72</v>
      </c>
      <c r="D330" s="23">
        <v>86</v>
      </c>
      <c r="E330" s="23">
        <v>86</v>
      </c>
      <c r="F330" s="12">
        <f t="shared" si="8"/>
        <v>100</v>
      </c>
      <c r="G330" s="39"/>
      <c r="I330" s="18"/>
    </row>
    <row r="331" spans="1:9" ht="30">
      <c r="A331" s="13"/>
      <c r="B331" s="70" t="s">
        <v>208</v>
      </c>
      <c r="C331" s="35" t="s">
        <v>33</v>
      </c>
      <c r="D331" s="23">
        <v>11.62</v>
      </c>
      <c r="E331" s="23">
        <v>11.62</v>
      </c>
      <c r="F331" s="12">
        <f t="shared" si="8"/>
        <v>100</v>
      </c>
      <c r="G331" s="39"/>
      <c r="I331" s="18"/>
    </row>
    <row r="332" spans="1:9" ht="30">
      <c r="A332" s="13"/>
      <c r="B332" s="70" t="s">
        <v>209</v>
      </c>
      <c r="C332" s="35" t="s">
        <v>210</v>
      </c>
      <c r="D332" s="23">
        <v>1.3</v>
      </c>
      <c r="E332" s="23">
        <v>1.3</v>
      </c>
      <c r="F332" s="12">
        <f t="shared" si="8"/>
        <v>100</v>
      </c>
      <c r="G332" s="39"/>
      <c r="I332" s="18"/>
    </row>
    <row r="333" spans="1:9" ht="30">
      <c r="A333" s="13"/>
      <c r="B333" s="70" t="s">
        <v>211</v>
      </c>
      <c r="C333" s="35" t="s">
        <v>212</v>
      </c>
      <c r="D333" s="23">
        <v>30</v>
      </c>
      <c r="E333" s="23">
        <v>0</v>
      </c>
      <c r="F333" s="12">
        <f t="shared" si="8"/>
        <v>0</v>
      </c>
      <c r="G333" s="39"/>
      <c r="I333" s="18"/>
    </row>
    <row r="334" spans="1:9" ht="75">
      <c r="A334" s="13"/>
      <c r="B334" s="70" t="s">
        <v>213</v>
      </c>
      <c r="C334" s="35" t="s">
        <v>33</v>
      </c>
      <c r="D334" s="23">
        <v>100</v>
      </c>
      <c r="E334" s="23">
        <v>100</v>
      </c>
      <c r="F334" s="12">
        <f t="shared" si="8"/>
        <v>100</v>
      </c>
      <c r="G334" s="39"/>
      <c r="I334" s="18"/>
    </row>
    <row r="335" spans="1:9" ht="30">
      <c r="A335" s="13"/>
      <c r="B335" s="70" t="s">
        <v>214</v>
      </c>
      <c r="C335" s="35" t="s">
        <v>33</v>
      </c>
      <c r="D335" s="23">
        <v>84.6</v>
      </c>
      <c r="E335" s="23">
        <v>84.6</v>
      </c>
      <c r="F335" s="12">
        <f t="shared" si="8"/>
        <v>100</v>
      </c>
      <c r="G335" s="39"/>
      <c r="I335" s="18"/>
    </row>
    <row r="336" spans="1:9" ht="30">
      <c r="A336" s="13"/>
      <c r="B336" s="70" t="s">
        <v>215</v>
      </c>
      <c r="C336" s="35" t="s">
        <v>33</v>
      </c>
      <c r="D336" s="23">
        <v>2.17</v>
      </c>
      <c r="E336" s="23">
        <v>2.17</v>
      </c>
      <c r="F336" s="12">
        <f t="shared" si="8"/>
        <v>100</v>
      </c>
      <c r="G336" s="39"/>
      <c r="I336" s="18"/>
    </row>
    <row r="337" spans="1:9" ht="60">
      <c r="A337" s="13"/>
      <c r="B337" s="70" t="s">
        <v>216</v>
      </c>
      <c r="C337" s="35" t="s">
        <v>33</v>
      </c>
      <c r="D337" s="23">
        <v>3.8</v>
      </c>
      <c r="E337" s="23">
        <v>3.8</v>
      </c>
      <c r="F337" s="12">
        <f t="shared" si="8"/>
        <v>100</v>
      </c>
      <c r="G337" s="39"/>
      <c r="I337" s="18"/>
    </row>
    <row r="338" spans="1:9" ht="60">
      <c r="A338" s="13"/>
      <c r="B338" s="70" t="s">
        <v>217</v>
      </c>
      <c r="C338" s="35" t="s">
        <v>33</v>
      </c>
      <c r="D338" s="23">
        <v>8.8000000000000007</v>
      </c>
      <c r="E338" s="23">
        <v>8.8000000000000007</v>
      </c>
      <c r="F338" s="12">
        <f t="shared" si="8"/>
        <v>100</v>
      </c>
      <c r="G338" s="39"/>
      <c r="I338" s="18"/>
    </row>
    <row r="339" spans="1:9" ht="45">
      <c r="A339" s="13"/>
      <c r="B339" s="70" t="s">
        <v>218</v>
      </c>
      <c r="C339" s="35" t="s">
        <v>33</v>
      </c>
      <c r="D339" s="23">
        <v>26.6</v>
      </c>
      <c r="E339" s="23">
        <v>26.6</v>
      </c>
      <c r="F339" s="12">
        <f t="shared" si="8"/>
        <v>100</v>
      </c>
      <c r="G339" s="39"/>
      <c r="I339" s="18"/>
    </row>
    <row r="340" spans="1:9" ht="30">
      <c r="A340" s="13"/>
      <c r="B340" s="70" t="s">
        <v>219</v>
      </c>
      <c r="C340" s="35" t="s">
        <v>33</v>
      </c>
      <c r="D340" s="23">
        <v>100.4</v>
      </c>
      <c r="E340" s="23">
        <v>100.4</v>
      </c>
      <c r="F340" s="12">
        <f t="shared" si="8"/>
        <v>100</v>
      </c>
      <c r="G340" s="39"/>
      <c r="I340" s="18"/>
    </row>
    <row r="341" spans="1:9" ht="30">
      <c r="A341" s="13"/>
      <c r="B341" s="70" t="s">
        <v>220</v>
      </c>
      <c r="C341" s="35" t="s">
        <v>72</v>
      </c>
      <c r="D341" s="23">
        <v>3</v>
      </c>
      <c r="E341" s="23">
        <v>2</v>
      </c>
      <c r="F341" s="12">
        <f t="shared" si="8"/>
        <v>66.666666666666657</v>
      </c>
      <c r="G341" s="39"/>
      <c r="I341" s="18"/>
    </row>
    <row r="342" spans="1:9" ht="30">
      <c r="A342" s="13"/>
      <c r="B342" s="70" t="s">
        <v>221</v>
      </c>
      <c r="C342" s="35" t="s">
        <v>72</v>
      </c>
      <c r="D342" s="23">
        <v>4</v>
      </c>
      <c r="E342" s="23">
        <v>4</v>
      </c>
      <c r="F342" s="12">
        <f t="shared" si="8"/>
        <v>100</v>
      </c>
      <c r="G342" s="39"/>
      <c r="I342" s="18"/>
    </row>
    <row r="343" spans="1:9" ht="30">
      <c r="A343" s="13"/>
      <c r="B343" s="70" t="s">
        <v>222</v>
      </c>
      <c r="C343" s="35" t="s">
        <v>33</v>
      </c>
      <c r="D343" s="23">
        <v>3</v>
      </c>
      <c r="E343" s="23">
        <v>1.5</v>
      </c>
      <c r="F343" s="12">
        <f>D343/E343*100</f>
        <v>200</v>
      </c>
      <c r="G343" s="39"/>
      <c r="I343" s="18"/>
    </row>
    <row r="344" spans="1:9">
      <c r="A344" s="13"/>
      <c r="B344" s="70" t="s">
        <v>82</v>
      </c>
      <c r="C344" s="35" t="s">
        <v>33</v>
      </c>
      <c r="D344" s="23" t="s">
        <v>223</v>
      </c>
      <c r="E344" s="23">
        <v>92.4</v>
      </c>
      <c r="F344" s="12">
        <f>94/90*100</f>
        <v>104.44444444444446</v>
      </c>
      <c r="G344" s="39"/>
      <c r="I344" s="18"/>
    </row>
    <row r="345" spans="1:9" ht="15.75" customHeight="1">
      <c r="A345" s="41">
        <v>12</v>
      </c>
      <c r="B345" s="106" t="s">
        <v>20</v>
      </c>
      <c r="C345" s="107"/>
      <c r="D345" s="107"/>
      <c r="E345" s="107"/>
      <c r="F345" s="107"/>
      <c r="G345" s="91"/>
      <c r="I345" s="18"/>
    </row>
    <row r="346" spans="1:9" ht="45">
      <c r="A346" s="25"/>
      <c r="B346" s="70" t="s">
        <v>175</v>
      </c>
      <c r="C346" s="35" t="s">
        <v>33</v>
      </c>
      <c r="D346" s="12">
        <v>100</v>
      </c>
      <c r="E346" s="12">
        <v>99.9</v>
      </c>
      <c r="F346" s="12">
        <f>E346/D346*100</f>
        <v>99.9</v>
      </c>
      <c r="G346" s="25"/>
      <c r="I346" s="18"/>
    </row>
    <row r="347" spans="1:9" ht="45">
      <c r="A347" s="25"/>
      <c r="B347" s="70" t="s">
        <v>176</v>
      </c>
      <c r="C347" s="35" t="s">
        <v>33</v>
      </c>
      <c r="D347" s="12">
        <v>90.6</v>
      </c>
      <c r="E347" s="12">
        <v>92.9</v>
      </c>
      <c r="F347" s="12">
        <f t="shared" ref="F347:F354" si="9">E347/D347*100</f>
        <v>102.53863134657837</v>
      </c>
      <c r="G347" s="25"/>
      <c r="I347" s="18"/>
    </row>
    <row r="348" spans="1:9" ht="45">
      <c r="A348" s="25"/>
      <c r="B348" s="70" t="s">
        <v>177</v>
      </c>
      <c r="C348" s="35" t="s">
        <v>33</v>
      </c>
      <c r="D348" s="12">
        <v>7.7</v>
      </c>
      <c r="E348" s="12">
        <v>7.8</v>
      </c>
      <c r="F348" s="12">
        <f>D348/E348*100</f>
        <v>98.71794871794873</v>
      </c>
      <c r="G348" s="25"/>
      <c r="I348" s="18"/>
    </row>
    <row r="349" spans="1:9" ht="30">
      <c r="A349" s="25"/>
      <c r="B349" s="70" t="s">
        <v>178</v>
      </c>
      <c r="C349" s="35" t="s">
        <v>37</v>
      </c>
      <c r="D349" s="12">
        <v>52000</v>
      </c>
      <c r="E349" s="12">
        <v>64961</v>
      </c>
      <c r="F349" s="12">
        <f t="shared" si="9"/>
        <v>124.925</v>
      </c>
      <c r="G349" s="25"/>
      <c r="I349" s="18"/>
    </row>
    <row r="350" spans="1:9" ht="45">
      <c r="A350" s="25"/>
      <c r="B350" s="70" t="s">
        <v>179</v>
      </c>
      <c r="C350" s="35" t="s">
        <v>33</v>
      </c>
      <c r="D350" s="12">
        <v>4.0999999999999996</v>
      </c>
      <c r="E350" s="12">
        <v>4.3</v>
      </c>
      <c r="F350" s="12">
        <f t="shared" si="9"/>
        <v>104.8780487804878</v>
      </c>
      <c r="G350" s="25"/>
      <c r="I350" s="18"/>
    </row>
    <row r="351" spans="1:9" ht="45">
      <c r="A351" s="25"/>
      <c r="B351" s="70" t="s">
        <v>242</v>
      </c>
      <c r="C351" s="35" t="s">
        <v>33</v>
      </c>
      <c r="D351" s="12">
        <v>96.2</v>
      </c>
      <c r="E351" s="12">
        <v>97.4</v>
      </c>
      <c r="F351" s="12">
        <f t="shared" si="9"/>
        <v>101.24740124740126</v>
      </c>
      <c r="G351" s="25"/>
      <c r="I351" s="18"/>
    </row>
    <row r="352" spans="1:9" ht="30">
      <c r="A352" s="25"/>
      <c r="B352" s="70" t="s">
        <v>243</v>
      </c>
      <c r="C352" s="35" t="s">
        <v>33</v>
      </c>
      <c r="D352" s="12">
        <v>35</v>
      </c>
      <c r="E352" s="12">
        <v>46</v>
      </c>
      <c r="F352" s="12">
        <f t="shared" si="9"/>
        <v>131.42857142857142</v>
      </c>
      <c r="G352" s="25"/>
      <c r="I352" s="18"/>
    </row>
    <row r="353" spans="1:9" ht="45">
      <c r="A353" s="25"/>
      <c r="B353" s="70" t="s">
        <v>244</v>
      </c>
      <c r="C353" s="35" t="s">
        <v>33</v>
      </c>
      <c r="D353" s="42">
        <v>80</v>
      </c>
      <c r="E353" s="12">
        <v>81</v>
      </c>
      <c r="F353" s="12">
        <f t="shared" si="9"/>
        <v>101.25</v>
      </c>
      <c r="G353" s="25"/>
      <c r="I353" s="18"/>
    </row>
    <row r="354" spans="1:9">
      <c r="A354" s="25"/>
      <c r="B354" s="70" t="s">
        <v>82</v>
      </c>
      <c r="C354" s="35" t="s">
        <v>33</v>
      </c>
      <c r="D354" s="28">
        <v>90</v>
      </c>
      <c r="E354" s="42">
        <v>100</v>
      </c>
      <c r="F354" s="12">
        <f t="shared" si="9"/>
        <v>111.11111111111111</v>
      </c>
      <c r="G354" s="25"/>
      <c r="I354" s="18"/>
    </row>
    <row r="355" spans="1:9">
      <c r="A355" s="29">
        <v>13</v>
      </c>
      <c r="B355" s="104" t="s">
        <v>21</v>
      </c>
      <c r="C355" s="105"/>
      <c r="D355" s="105"/>
      <c r="E355" s="105"/>
      <c r="F355" s="105"/>
      <c r="G355" s="91"/>
      <c r="I355" s="18"/>
    </row>
    <row r="356" spans="1:9" ht="30">
      <c r="A356" s="13"/>
      <c r="B356" s="70" t="s">
        <v>236</v>
      </c>
      <c r="C356" s="35" t="s">
        <v>237</v>
      </c>
      <c r="D356" s="23">
        <v>70</v>
      </c>
      <c r="E356" s="23">
        <v>98</v>
      </c>
      <c r="F356" s="12">
        <f>E356/D356*100</f>
        <v>140</v>
      </c>
      <c r="G356" s="39"/>
      <c r="I356" s="18"/>
    </row>
    <row r="357" spans="1:9" ht="30">
      <c r="A357" s="13"/>
      <c r="B357" s="70" t="s">
        <v>238</v>
      </c>
      <c r="C357" s="35" t="s">
        <v>72</v>
      </c>
      <c r="D357" s="23">
        <v>9</v>
      </c>
      <c r="E357" s="23">
        <v>2</v>
      </c>
      <c r="F357" s="12">
        <f>D357/E357*100</f>
        <v>450</v>
      </c>
      <c r="G357" s="39"/>
      <c r="I357" s="18"/>
    </row>
    <row r="358" spans="1:9" ht="30">
      <c r="A358" s="13"/>
      <c r="B358" s="70" t="s">
        <v>239</v>
      </c>
      <c r="C358" s="35" t="s">
        <v>72</v>
      </c>
      <c r="D358" s="23">
        <v>1</v>
      </c>
      <c r="E358" s="23">
        <v>0</v>
      </c>
      <c r="F358" s="12">
        <v>100</v>
      </c>
      <c r="G358" s="39"/>
      <c r="I358" s="18"/>
    </row>
    <row r="359" spans="1:9" ht="45">
      <c r="A359" s="13"/>
      <c r="B359" s="70" t="s">
        <v>245</v>
      </c>
      <c r="C359" s="35" t="s">
        <v>72</v>
      </c>
      <c r="D359" s="23">
        <v>1</v>
      </c>
      <c r="E359" s="23">
        <v>0</v>
      </c>
      <c r="F359" s="12">
        <v>100</v>
      </c>
      <c r="G359" s="39"/>
      <c r="I359" s="18"/>
    </row>
    <row r="360" spans="1:9" ht="45">
      <c r="A360" s="13"/>
      <c r="B360" s="70" t="s">
        <v>240</v>
      </c>
      <c r="C360" s="35" t="s">
        <v>33</v>
      </c>
      <c r="D360" s="23">
        <v>55</v>
      </c>
      <c r="E360" s="23">
        <v>55.7</v>
      </c>
      <c r="F360" s="12">
        <f t="shared" ref="F360:F361" si="10">E360/D360*100</f>
        <v>101.27272727272727</v>
      </c>
      <c r="G360" s="39"/>
      <c r="I360" s="18"/>
    </row>
    <row r="361" spans="1:9" ht="45">
      <c r="A361" s="13"/>
      <c r="B361" s="70" t="s">
        <v>241</v>
      </c>
      <c r="C361" s="35" t="s">
        <v>33</v>
      </c>
      <c r="D361" s="23">
        <v>50</v>
      </c>
      <c r="E361" s="23">
        <v>50.9</v>
      </c>
      <c r="F361" s="12">
        <f t="shared" si="10"/>
        <v>101.8</v>
      </c>
      <c r="G361" s="39"/>
      <c r="I361" s="18"/>
    </row>
    <row r="362" spans="1:9" ht="60">
      <c r="A362" s="13"/>
      <c r="B362" s="70" t="s">
        <v>246</v>
      </c>
      <c r="C362" s="35" t="s">
        <v>33</v>
      </c>
      <c r="D362" s="23">
        <v>2</v>
      </c>
      <c r="E362" s="23">
        <v>1.9</v>
      </c>
      <c r="F362" s="12">
        <f>E362/D362*100</f>
        <v>95</v>
      </c>
      <c r="G362" s="39"/>
      <c r="I362" s="18"/>
    </row>
    <row r="363" spans="1:9">
      <c r="A363" s="13"/>
      <c r="B363" s="70" t="s">
        <v>247</v>
      </c>
      <c r="C363" s="56" t="s">
        <v>33</v>
      </c>
      <c r="D363" s="23">
        <v>100</v>
      </c>
      <c r="E363" s="23">
        <v>100</v>
      </c>
      <c r="F363" s="23">
        <v>100</v>
      </c>
      <c r="G363" s="39"/>
      <c r="I363" s="18"/>
    </row>
    <row r="364" spans="1:9">
      <c r="A364" s="29">
        <v>14</v>
      </c>
      <c r="B364" s="89" t="s">
        <v>22</v>
      </c>
      <c r="C364" s="90"/>
      <c r="D364" s="90"/>
      <c r="E364" s="90"/>
      <c r="F364" s="90"/>
      <c r="G364" s="91"/>
      <c r="I364" s="18"/>
    </row>
    <row r="365" spans="1:9">
      <c r="A365" s="13"/>
      <c r="B365" s="70" t="s">
        <v>801</v>
      </c>
      <c r="C365" s="35" t="s">
        <v>375</v>
      </c>
      <c r="D365" s="28">
        <v>275.2</v>
      </c>
      <c r="E365" s="28">
        <v>283.60000000000002</v>
      </c>
      <c r="F365" s="36"/>
      <c r="G365" s="36"/>
      <c r="I365" s="18"/>
    </row>
    <row r="366" spans="1:9">
      <c r="A366" s="13"/>
      <c r="B366" s="70" t="s">
        <v>802</v>
      </c>
      <c r="C366" s="35" t="s">
        <v>33</v>
      </c>
      <c r="D366" s="28">
        <v>16.5</v>
      </c>
      <c r="E366" s="28">
        <v>20.9</v>
      </c>
      <c r="F366" s="36"/>
      <c r="G366" s="36"/>
      <c r="I366" s="18"/>
    </row>
    <row r="367" spans="1:9">
      <c r="A367" s="13"/>
      <c r="B367" s="70" t="s">
        <v>803</v>
      </c>
      <c r="C367" s="35" t="s">
        <v>804</v>
      </c>
      <c r="D367" s="28">
        <v>8</v>
      </c>
      <c r="E367" s="28">
        <v>8</v>
      </c>
      <c r="F367" s="36"/>
      <c r="G367" s="36"/>
      <c r="I367" s="18"/>
    </row>
    <row r="368" spans="1:9" ht="30">
      <c r="A368" s="13"/>
      <c r="B368" s="70" t="s">
        <v>805</v>
      </c>
      <c r="C368" s="35" t="s">
        <v>33</v>
      </c>
      <c r="D368" s="28">
        <v>11.1</v>
      </c>
      <c r="E368" s="28" t="s">
        <v>83</v>
      </c>
      <c r="F368" s="36"/>
      <c r="G368" s="36"/>
      <c r="I368" s="18"/>
    </row>
    <row r="369" spans="1:9" ht="30">
      <c r="A369" s="13"/>
      <c r="B369" s="70" t="s">
        <v>806</v>
      </c>
      <c r="C369" s="35" t="s">
        <v>568</v>
      </c>
      <c r="D369" s="23">
        <v>293983</v>
      </c>
      <c r="E369" s="23">
        <v>289234</v>
      </c>
      <c r="F369" s="36"/>
      <c r="G369" s="36"/>
      <c r="I369" s="18"/>
    </row>
    <row r="370" spans="1:9">
      <c r="A370" s="13"/>
      <c r="B370" s="70" t="s">
        <v>807</v>
      </c>
      <c r="C370" s="35"/>
      <c r="D370" s="23">
        <v>0.55000000000000004</v>
      </c>
      <c r="E370" s="23" t="s">
        <v>83</v>
      </c>
      <c r="F370" s="36"/>
      <c r="G370" s="36"/>
      <c r="I370" s="18"/>
    </row>
    <row r="371" spans="1:9" ht="30">
      <c r="A371" s="13"/>
      <c r="B371" s="70" t="s">
        <v>808</v>
      </c>
      <c r="C371" s="35" t="s">
        <v>72</v>
      </c>
      <c r="D371" s="23">
        <v>2039</v>
      </c>
      <c r="E371" s="23">
        <v>1912</v>
      </c>
      <c r="F371" s="36"/>
      <c r="G371" s="36"/>
      <c r="I371" s="18"/>
    </row>
    <row r="372" spans="1:9">
      <c r="A372" s="13"/>
      <c r="B372" s="70" t="s">
        <v>809</v>
      </c>
      <c r="C372" s="35" t="s">
        <v>33</v>
      </c>
      <c r="D372" s="23">
        <v>100.3</v>
      </c>
      <c r="E372" s="23">
        <v>107.5</v>
      </c>
      <c r="F372" s="36"/>
      <c r="G372" s="36"/>
      <c r="I372" s="18"/>
    </row>
    <row r="373" spans="1:9">
      <c r="A373" s="13"/>
      <c r="B373" s="70" t="s">
        <v>810</v>
      </c>
      <c r="C373" s="35" t="s">
        <v>72</v>
      </c>
      <c r="D373" s="23">
        <v>6200</v>
      </c>
      <c r="E373" s="23">
        <v>5350</v>
      </c>
      <c r="F373" s="36"/>
      <c r="G373" s="36"/>
      <c r="I373" s="18"/>
    </row>
    <row r="374" spans="1:9" ht="45">
      <c r="A374" s="13"/>
      <c r="B374" s="70" t="s">
        <v>811</v>
      </c>
      <c r="C374" s="35" t="s">
        <v>33</v>
      </c>
      <c r="D374" s="23">
        <v>10</v>
      </c>
      <c r="E374" s="23">
        <v>6</v>
      </c>
      <c r="F374" s="36"/>
      <c r="G374" s="36"/>
      <c r="I374" s="18"/>
    </row>
    <row r="375" spans="1:9" ht="30">
      <c r="A375" s="13"/>
      <c r="B375" s="70" t="s">
        <v>812</v>
      </c>
      <c r="C375" s="35" t="s">
        <v>33</v>
      </c>
      <c r="D375" s="23">
        <v>96.1</v>
      </c>
      <c r="E375" s="23">
        <v>96</v>
      </c>
      <c r="F375" s="36"/>
      <c r="G375" s="36"/>
      <c r="I375" s="18"/>
    </row>
    <row r="376" spans="1:9" s="78" customFormat="1" ht="41.25" customHeight="1">
      <c r="A376" s="13"/>
      <c r="B376" s="70" t="s">
        <v>813</v>
      </c>
      <c r="C376" s="35" t="s">
        <v>400</v>
      </c>
      <c r="D376" s="100" t="s">
        <v>873</v>
      </c>
      <c r="E376" s="101"/>
      <c r="F376" s="77"/>
      <c r="G376" s="77"/>
      <c r="I376" s="79"/>
    </row>
    <row r="377" spans="1:9" ht="30">
      <c r="A377" s="13"/>
      <c r="B377" s="70" t="s">
        <v>814</v>
      </c>
      <c r="C377" s="35" t="s">
        <v>33</v>
      </c>
      <c r="D377" s="23">
        <v>93</v>
      </c>
      <c r="E377" s="23" t="s">
        <v>83</v>
      </c>
      <c r="F377" s="36"/>
      <c r="G377" s="36"/>
      <c r="I377" s="18"/>
    </row>
    <row r="378" spans="1:9">
      <c r="A378" s="13"/>
      <c r="B378" s="70" t="s">
        <v>815</v>
      </c>
      <c r="C378" s="35" t="s">
        <v>164</v>
      </c>
      <c r="D378" s="23">
        <v>68808</v>
      </c>
      <c r="E378" s="23">
        <v>89836.1</v>
      </c>
      <c r="F378" s="36"/>
      <c r="G378" s="36"/>
      <c r="I378" s="18"/>
    </row>
    <row r="379" spans="1:9">
      <c r="A379" s="13"/>
      <c r="B379" s="70" t="s">
        <v>816</v>
      </c>
      <c r="C379" s="35" t="s">
        <v>164</v>
      </c>
      <c r="D379" s="23">
        <v>58708</v>
      </c>
      <c r="E379" s="23">
        <v>75387.100000000006</v>
      </c>
      <c r="F379" s="36"/>
      <c r="G379" s="36"/>
      <c r="I379" s="18"/>
    </row>
    <row r="380" spans="1:9">
      <c r="A380" s="13"/>
      <c r="B380" s="70" t="s">
        <v>817</v>
      </c>
      <c r="C380" s="35" t="s">
        <v>375</v>
      </c>
      <c r="D380" s="23">
        <v>45.38</v>
      </c>
      <c r="E380" s="23">
        <v>59.2</v>
      </c>
      <c r="F380" s="36"/>
      <c r="G380" s="36"/>
      <c r="I380" s="18"/>
    </row>
    <row r="381" spans="1:9">
      <c r="A381" s="13"/>
      <c r="B381" s="70" t="s">
        <v>818</v>
      </c>
      <c r="C381" s="35" t="s">
        <v>819</v>
      </c>
      <c r="D381" s="23">
        <v>7.5</v>
      </c>
      <c r="E381" s="23" t="s">
        <v>83</v>
      </c>
      <c r="F381" s="36"/>
      <c r="G381" s="36"/>
      <c r="I381" s="18"/>
    </row>
    <row r="382" spans="1:9" ht="30">
      <c r="A382" s="13"/>
      <c r="B382" s="70" t="s">
        <v>820</v>
      </c>
      <c r="C382" s="35" t="s">
        <v>72</v>
      </c>
      <c r="D382" s="23">
        <v>350</v>
      </c>
      <c r="E382" s="23" t="s">
        <v>821</v>
      </c>
      <c r="F382" s="36"/>
      <c r="G382" s="36"/>
      <c r="I382" s="18"/>
    </row>
    <row r="383" spans="1:9" ht="30">
      <c r="A383" s="13"/>
      <c r="B383" s="70" t="s">
        <v>822</v>
      </c>
      <c r="C383" s="35" t="s">
        <v>164</v>
      </c>
      <c r="D383" s="23">
        <v>450</v>
      </c>
      <c r="E383" s="23">
        <v>721</v>
      </c>
      <c r="F383" s="36"/>
      <c r="G383" s="36"/>
      <c r="I383" s="18"/>
    </row>
    <row r="384" spans="1:9" ht="45">
      <c r="A384" s="13"/>
      <c r="B384" s="70" t="s">
        <v>823</v>
      </c>
      <c r="C384" s="35" t="s">
        <v>33</v>
      </c>
      <c r="D384" s="23">
        <v>100</v>
      </c>
      <c r="E384" s="23">
        <v>100</v>
      </c>
      <c r="F384" s="36"/>
      <c r="G384" s="36"/>
      <c r="I384" s="18"/>
    </row>
    <row r="385" spans="1:9" ht="30">
      <c r="A385" s="13"/>
      <c r="B385" s="70" t="s">
        <v>824</v>
      </c>
      <c r="C385" s="35" t="s">
        <v>164</v>
      </c>
      <c r="D385" s="23">
        <v>11006</v>
      </c>
      <c r="E385" s="23" t="s">
        <v>83</v>
      </c>
      <c r="F385" s="36"/>
      <c r="G385" s="36"/>
      <c r="I385" s="18"/>
    </row>
    <row r="386" spans="1:9">
      <c r="A386" s="13"/>
      <c r="B386" s="70" t="s">
        <v>825</v>
      </c>
      <c r="C386" s="35" t="s">
        <v>72</v>
      </c>
      <c r="D386" s="23">
        <v>80</v>
      </c>
      <c r="E386" s="23" t="s">
        <v>83</v>
      </c>
      <c r="F386" s="36"/>
      <c r="G386" s="36"/>
      <c r="I386" s="18"/>
    </row>
    <row r="387" spans="1:9" ht="30">
      <c r="A387" s="13"/>
      <c r="B387" s="70" t="s">
        <v>826</v>
      </c>
      <c r="C387" s="35" t="s">
        <v>75</v>
      </c>
      <c r="D387" s="23">
        <v>60</v>
      </c>
      <c r="E387" s="23">
        <v>68</v>
      </c>
      <c r="F387" s="36"/>
      <c r="G387" s="36"/>
      <c r="I387" s="18"/>
    </row>
    <row r="388" spans="1:9" ht="30">
      <c r="A388" s="13"/>
      <c r="B388" s="70" t="s">
        <v>827</v>
      </c>
      <c r="C388" s="35" t="s">
        <v>72</v>
      </c>
      <c r="D388" s="23">
        <v>13.98</v>
      </c>
      <c r="E388" s="23">
        <v>13.9</v>
      </c>
      <c r="F388" s="36"/>
      <c r="G388" s="36"/>
      <c r="I388" s="18"/>
    </row>
    <row r="389" spans="1:9">
      <c r="A389" s="13"/>
      <c r="B389" s="70" t="s">
        <v>828</v>
      </c>
      <c r="C389" s="35" t="s">
        <v>72</v>
      </c>
      <c r="D389" s="23">
        <v>22.63</v>
      </c>
      <c r="E389" s="23">
        <v>21.99</v>
      </c>
      <c r="F389" s="36"/>
      <c r="G389" s="36"/>
      <c r="I389" s="18"/>
    </row>
    <row r="390" spans="1:9">
      <c r="A390" s="13"/>
      <c r="B390" s="70" t="s">
        <v>829</v>
      </c>
      <c r="C390" s="35" t="s">
        <v>72</v>
      </c>
      <c r="D390" s="23">
        <v>640</v>
      </c>
      <c r="E390" s="23">
        <v>1441</v>
      </c>
      <c r="F390" s="36"/>
      <c r="G390" s="36"/>
      <c r="I390" s="18"/>
    </row>
    <row r="391" spans="1:9" ht="45">
      <c r="A391" s="13"/>
      <c r="B391" s="70" t="s">
        <v>830</v>
      </c>
      <c r="C391" s="35" t="s">
        <v>33</v>
      </c>
      <c r="D391" s="23">
        <v>21.46</v>
      </c>
      <c r="E391" s="23">
        <v>22.11</v>
      </c>
      <c r="F391" s="36"/>
      <c r="G391" s="36"/>
      <c r="I391" s="18"/>
    </row>
    <row r="392" spans="1:9" ht="30">
      <c r="A392" s="13"/>
      <c r="B392" s="70" t="s">
        <v>831</v>
      </c>
      <c r="C392" s="35" t="s">
        <v>832</v>
      </c>
      <c r="D392" s="23">
        <v>6</v>
      </c>
      <c r="E392" s="23">
        <v>9.3000000000000007</v>
      </c>
      <c r="F392" s="36"/>
      <c r="G392" s="36"/>
      <c r="I392" s="18"/>
    </row>
    <row r="393" spans="1:9" ht="30">
      <c r="A393" s="13"/>
      <c r="B393" s="70" t="s">
        <v>833</v>
      </c>
      <c r="C393" s="35" t="s">
        <v>531</v>
      </c>
      <c r="D393" s="23">
        <v>3.1</v>
      </c>
      <c r="E393" s="23">
        <v>3.7</v>
      </c>
      <c r="F393" s="36"/>
      <c r="G393" s="36"/>
      <c r="I393" s="18"/>
    </row>
    <row r="394" spans="1:9" ht="30">
      <c r="A394" s="13"/>
      <c r="B394" s="70" t="s">
        <v>834</v>
      </c>
      <c r="C394" s="35" t="s">
        <v>552</v>
      </c>
      <c r="D394" s="23">
        <v>102</v>
      </c>
      <c r="E394" s="23">
        <v>105.1</v>
      </c>
      <c r="F394" s="36"/>
      <c r="G394" s="36"/>
      <c r="I394" s="18"/>
    </row>
    <row r="395" spans="1:9" ht="30">
      <c r="A395" s="13"/>
      <c r="B395" s="70" t="s">
        <v>835</v>
      </c>
      <c r="C395" s="35" t="s">
        <v>33</v>
      </c>
      <c r="D395" s="23">
        <v>5</v>
      </c>
      <c r="E395" s="23">
        <v>6</v>
      </c>
      <c r="F395" s="36"/>
      <c r="G395" s="36"/>
      <c r="I395" s="18"/>
    </row>
    <row r="396" spans="1:9" ht="30">
      <c r="A396" s="13"/>
      <c r="B396" s="70" t="s">
        <v>836</v>
      </c>
      <c r="C396" s="35" t="s">
        <v>33</v>
      </c>
      <c r="D396" s="23">
        <v>3.5</v>
      </c>
      <c r="E396" s="23">
        <v>10</v>
      </c>
      <c r="F396" s="36"/>
      <c r="G396" s="36"/>
      <c r="I396" s="18"/>
    </row>
    <row r="397" spans="1:9" ht="30">
      <c r="A397" s="13"/>
      <c r="B397" s="70" t="s">
        <v>837</v>
      </c>
      <c r="C397" s="35" t="s">
        <v>72</v>
      </c>
      <c r="D397" s="23">
        <v>1583</v>
      </c>
      <c r="E397" s="23">
        <v>1583</v>
      </c>
      <c r="F397" s="36"/>
      <c r="G397" s="36"/>
      <c r="I397" s="18"/>
    </row>
    <row r="398" spans="1:9" ht="30">
      <c r="A398" s="13"/>
      <c r="B398" s="70" t="s">
        <v>838</v>
      </c>
      <c r="C398" s="35" t="s">
        <v>72</v>
      </c>
      <c r="D398" s="23">
        <v>59</v>
      </c>
      <c r="E398" s="23">
        <v>75</v>
      </c>
      <c r="F398" s="36"/>
      <c r="G398" s="36"/>
      <c r="I398" s="18"/>
    </row>
    <row r="399" spans="1:9" ht="45">
      <c r="A399" s="13"/>
      <c r="B399" s="70" t="s">
        <v>874</v>
      </c>
      <c r="C399" s="35" t="s">
        <v>72</v>
      </c>
      <c r="D399" s="23">
        <v>5</v>
      </c>
      <c r="E399" s="23">
        <v>4</v>
      </c>
      <c r="F399" s="36"/>
      <c r="G399" s="36"/>
      <c r="I399" s="18"/>
    </row>
    <row r="400" spans="1:9">
      <c r="A400" s="13"/>
      <c r="B400" s="70" t="s">
        <v>839</v>
      </c>
      <c r="C400" s="35" t="s">
        <v>72</v>
      </c>
      <c r="D400" s="23">
        <v>313</v>
      </c>
      <c r="E400" s="23">
        <v>324</v>
      </c>
      <c r="F400" s="36"/>
      <c r="G400" s="36"/>
      <c r="I400" s="18"/>
    </row>
    <row r="401" spans="1:9" ht="45">
      <c r="A401" s="13"/>
      <c r="B401" s="70" t="s">
        <v>840</v>
      </c>
      <c r="C401" s="35" t="s">
        <v>72</v>
      </c>
      <c r="D401" s="23">
        <v>7</v>
      </c>
      <c r="E401" s="23">
        <v>7</v>
      </c>
      <c r="F401" s="36"/>
      <c r="G401" s="36"/>
      <c r="I401" s="18"/>
    </row>
    <row r="402" spans="1:9">
      <c r="A402" s="13"/>
      <c r="B402" s="70" t="s">
        <v>841</v>
      </c>
      <c r="C402" s="35" t="s">
        <v>72</v>
      </c>
      <c r="D402" s="23">
        <v>6</v>
      </c>
      <c r="E402" s="23">
        <v>6</v>
      </c>
      <c r="F402" s="36"/>
      <c r="G402" s="36"/>
      <c r="I402" s="18"/>
    </row>
    <row r="403" spans="1:9" ht="30">
      <c r="A403" s="13"/>
      <c r="B403" s="70" t="s">
        <v>842</v>
      </c>
      <c r="C403" s="35" t="s">
        <v>72</v>
      </c>
      <c r="D403" s="23">
        <v>10</v>
      </c>
      <c r="E403" s="23">
        <v>12</v>
      </c>
      <c r="F403" s="36"/>
      <c r="G403" s="36"/>
      <c r="I403" s="18"/>
    </row>
    <row r="404" spans="1:9" ht="60">
      <c r="A404" s="13"/>
      <c r="B404" s="70" t="s">
        <v>843</v>
      </c>
      <c r="C404" s="35" t="s">
        <v>72</v>
      </c>
      <c r="D404" s="23">
        <v>5</v>
      </c>
      <c r="E404" s="23">
        <v>6</v>
      </c>
      <c r="F404" s="36"/>
      <c r="G404" s="36"/>
      <c r="I404" s="18"/>
    </row>
    <row r="405" spans="1:9" ht="30">
      <c r="A405" s="13"/>
      <c r="B405" s="70" t="s">
        <v>844</v>
      </c>
      <c r="C405" s="35" t="s">
        <v>72</v>
      </c>
      <c r="D405" s="23">
        <v>20</v>
      </c>
      <c r="E405" s="23">
        <v>60</v>
      </c>
      <c r="F405" s="36"/>
      <c r="G405" s="36"/>
      <c r="I405" s="18"/>
    </row>
    <row r="406" spans="1:9">
      <c r="A406" s="13"/>
      <c r="B406" s="70" t="s">
        <v>845</v>
      </c>
      <c r="C406" s="35" t="s">
        <v>552</v>
      </c>
      <c r="D406" s="23">
        <v>100.9</v>
      </c>
      <c r="E406" s="23">
        <v>93.2</v>
      </c>
      <c r="F406" s="36"/>
      <c r="G406" s="36"/>
      <c r="I406" s="18"/>
    </row>
    <row r="407" spans="1:9" ht="60">
      <c r="A407" s="13"/>
      <c r="B407" s="70" t="s">
        <v>846</v>
      </c>
      <c r="C407" s="35" t="s">
        <v>847</v>
      </c>
      <c r="D407" s="23">
        <v>3</v>
      </c>
      <c r="E407" s="23">
        <v>0.24</v>
      </c>
      <c r="F407" s="36"/>
      <c r="G407" s="36"/>
      <c r="I407" s="18"/>
    </row>
    <row r="408" spans="1:9">
      <c r="A408" s="13"/>
      <c r="B408" s="70" t="s">
        <v>848</v>
      </c>
      <c r="C408" s="35" t="s">
        <v>72</v>
      </c>
      <c r="D408" s="23">
        <v>28</v>
      </c>
      <c r="E408" s="23">
        <v>28</v>
      </c>
      <c r="F408" s="36"/>
      <c r="G408" s="36"/>
      <c r="I408" s="18"/>
    </row>
    <row r="409" spans="1:9">
      <c r="A409" s="13"/>
      <c r="B409" s="70" t="s">
        <v>849</v>
      </c>
      <c r="C409" s="35" t="s">
        <v>53</v>
      </c>
      <c r="D409" s="23">
        <v>110</v>
      </c>
      <c r="E409" s="23">
        <v>293</v>
      </c>
      <c r="F409" s="36"/>
      <c r="G409" s="36"/>
      <c r="I409" s="18"/>
    </row>
    <row r="410" spans="1:9">
      <c r="A410" s="13"/>
      <c r="B410" s="70" t="s">
        <v>82</v>
      </c>
      <c r="C410" s="35" t="s">
        <v>33</v>
      </c>
      <c r="D410" s="23" t="s">
        <v>850</v>
      </c>
      <c r="E410" s="23">
        <v>99.2</v>
      </c>
      <c r="F410" s="36"/>
      <c r="G410" s="36"/>
      <c r="I410" s="18"/>
    </row>
    <row r="411" spans="1:9">
      <c r="A411" s="29">
        <v>15</v>
      </c>
      <c r="B411" s="83" t="s">
        <v>7</v>
      </c>
      <c r="C411" s="84"/>
      <c r="D411" s="84"/>
      <c r="E411" s="84"/>
      <c r="F411" s="84"/>
      <c r="G411" s="85"/>
    </row>
    <row r="412" spans="1:9">
      <c r="A412" s="13"/>
      <c r="B412" s="70" t="s">
        <v>551</v>
      </c>
      <c r="C412" s="35" t="s">
        <v>552</v>
      </c>
      <c r="D412" s="23">
        <v>99</v>
      </c>
      <c r="E412" s="23">
        <v>98.7</v>
      </c>
      <c r="F412" s="27"/>
      <c r="G412" s="27"/>
    </row>
    <row r="413" spans="1:9">
      <c r="A413" s="13"/>
      <c r="B413" s="70" t="s">
        <v>553</v>
      </c>
      <c r="C413" s="35" t="s">
        <v>552</v>
      </c>
      <c r="D413" s="23">
        <v>102.6</v>
      </c>
      <c r="E413" s="23">
        <v>100.9</v>
      </c>
      <c r="F413" s="47"/>
      <c r="G413" s="47"/>
    </row>
    <row r="414" spans="1:9" s="78" customFormat="1" ht="25.5" customHeight="1">
      <c r="A414" s="13"/>
      <c r="B414" s="70" t="s">
        <v>554</v>
      </c>
      <c r="C414" s="35" t="s">
        <v>33</v>
      </c>
      <c r="D414" s="100" t="s">
        <v>872</v>
      </c>
      <c r="E414" s="101"/>
      <c r="F414" s="80"/>
      <c r="G414" s="80"/>
    </row>
    <row r="415" spans="1:9">
      <c r="A415" s="13"/>
      <c r="B415" s="70" t="s">
        <v>555</v>
      </c>
      <c r="C415" s="35" t="s">
        <v>552</v>
      </c>
      <c r="D415" s="23">
        <v>9.8000000000000007</v>
      </c>
      <c r="E415" s="23" t="s">
        <v>83</v>
      </c>
      <c r="F415" s="47"/>
      <c r="G415" s="47"/>
    </row>
    <row r="416" spans="1:9">
      <c r="A416" s="13"/>
      <c r="B416" s="70" t="s">
        <v>556</v>
      </c>
      <c r="C416" s="35" t="s">
        <v>552</v>
      </c>
      <c r="D416" s="23">
        <v>13.4</v>
      </c>
      <c r="E416" s="23" t="s">
        <v>83</v>
      </c>
      <c r="F416" s="47"/>
      <c r="G416" s="47"/>
    </row>
    <row r="417" spans="1:7" ht="30">
      <c r="A417" s="13"/>
      <c r="B417" s="70" t="s">
        <v>557</v>
      </c>
      <c r="C417" s="35" t="s">
        <v>33</v>
      </c>
      <c r="D417" s="23">
        <v>15.8</v>
      </c>
      <c r="E417" s="23" t="s">
        <v>83</v>
      </c>
      <c r="F417" s="47"/>
      <c r="G417" s="47"/>
    </row>
    <row r="418" spans="1:7" ht="30">
      <c r="A418" s="13"/>
      <c r="B418" s="70" t="s">
        <v>558</v>
      </c>
      <c r="C418" s="35" t="s">
        <v>552</v>
      </c>
      <c r="D418" s="23">
        <v>105.3</v>
      </c>
      <c r="E418" s="23">
        <v>114.6</v>
      </c>
      <c r="F418" s="47"/>
      <c r="G418" s="47"/>
    </row>
    <row r="419" spans="1:7">
      <c r="A419" s="13"/>
      <c r="B419" s="70" t="s">
        <v>559</v>
      </c>
      <c r="C419" s="35" t="s">
        <v>552</v>
      </c>
      <c r="D419" s="23">
        <v>106</v>
      </c>
      <c r="E419" s="23">
        <v>114.5</v>
      </c>
      <c r="F419" s="47"/>
      <c r="G419" s="47"/>
    </row>
    <row r="420" spans="1:7">
      <c r="A420" s="13"/>
      <c r="B420" s="70" t="s">
        <v>560</v>
      </c>
      <c r="C420" s="35" t="s">
        <v>552</v>
      </c>
      <c r="D420" s="23">
        <v>106</v>
      </c>
      <c r="E420" s="23">
        <v>114.3</v>
      </c>
      <c r="F420" s="47"/>
      <c r="G420" s="47"/>
    </row>
    <row r="421" spans="1:7">
      <c r="A421" s="13"/>
      <c r="B421" s="70" t="s">
        <v>561</v>
      </c>
      <c r="C421" s="35" t="s">
        <v>33</v>
      </c>
      <c r="D421" s="23">
        <v>50</v>
      </c>
      <c r="E421" s="23">
        <v>58</v>
      </c>
      <c r="F421" s="47"/>
      <c r="G421" s="47"/>
    </row>
    <row r="422" spans="1:7">
      <c r="A422" s="13"/>
      <c r="B422" s="70" t="s">
        <v>562</v>
      </c>
      <c r="C422" s="35" t="s">
        <v>552</v>
      </c>
      <c r="D422" s="23">
        <v>110</v>
      </c>
      <c r="E422" s="23">
        <v>198.8</v>
      </c>
      <c r="F422" s="47"/>
      <c r="G422" s="47"/>
    </row>
    <row r="423" spans="1:7" ht="30">
      <c r="A423" s="13"/>
      <c r="B423" s="70" t="s">
        <v>563</v>
      </c>
      <c r="C423" s="35" t="s">
        <v>552</v>
      </c>
      <c r="D423" s="23">
        <v>78</v>
      </c>
      <c r="E423" s="23">
        <v>88.3</v>
      </c>
      <c r="F423" s="47"/>
      <c r="G423" s="47"/>
    </row>
    <row r="424" spans="1:7">
      <c r="A424" s="13"/>
      <c r="B424" s="70" t="s">
        <v>564</v>
      </c>
      <c r="C424" s="35" t="s">
        <v>552</v>
      </c>
      <c r="D424" s="23">
        <v>108</v>
      </c>
      <c r="E424" s="23">
        <v>113.9</v>
      </c>
      <c r="F424" s="47"/>
      <c r="G424" s="47"/>
    </row>
    <row r="425" spans="1:7">
      <c r="A425" s="13"/>
      <c r="B425" s="70" t="s">
        <v>565</v>
      </c>
      <c r="C425" s="35" t="s">
        <v>566</v>
      </c>
      <c r="D425" s="23">
        <v>10750</v>
      </c>
      <c r="E425" s="23">
        <v>10722</v>
      </c>
      <c r="F425" s="47"/>
      <c r="G425" s="47"/>
    </row>
    <row r="426" spans="1:7" ht="30">
      <c r="A426" s="13"/>
      <c r="B426" s="70" t="s">
        <v>567</v>
      </c>
      <c r="C426" s="35" t="s">
        <v>568</v>
      </c>
      <c r="D426" s="23">
        <v>351</v>
      </c>
      <c r="E426" s="23">
        <v>348</v>
      </c>
      <c r="F426" s="47"/>
      <c r="G426" s="47"/>
    </row>
    <row r="427" spans="1:7">
      <c r="A427" s="13"/>
      <c r="B427" s="70" t="s">
        <v>569</v>
      </c>
      <c r="C427" s="35" t="s">
        <v>72</v>
      </c>
      <c r="D427" s="23">
        <v>240</v>
      </c>
      <c r="E427" s="23">
        <v>253</v>
      </c>
      <c r="F427" s="47"/>
      <c r="G427" s="47"/>
    </row>
    <row r="428" spans="1:7">
      <c r="A428" s="13"/>
      <c r="B428" s="70" t="s">
        <v>82</v>
      </c>
      <c r="C428" s="35" t="s">
        <v>33</v>
      </c>
      <c r="D428" s="23">
        <v>98</v>
      </c>
      <c r="E428" s="23">
        <v>99.7</v>
      </c>
      <c r="F428" s="47"/>
      <c r="G428" s="47"/>
    </row>
    <row r="429" spans="1:7">
      <c r="A429" s="29">
        <v>16</v>
      </c>
      <c r="B429" s="83" t="s">
        <v>23</v>
      </c>
      <c r="C429" s="84"/>
      <c r="D429" s="84"/>
      <c r="E429" s="84"/>
      <c r="F429" s="84"/>
      <c r="G429" s="85"/>
    </row>
    <row r="430" spans="1:7" ht="45">
      <c r="A430" s="13"/>
      <c r="B430" s="70" t="s">
        <v>570</v>
      </c>
      <c r="C430" s="35" t="s">
        <v>33</v>
      </c>
      <c r="D430" s="23">
        <v>0.27800000000000002</v>
      </c>
      <c r="E430" s="23">
        <v>0.189</v>
      </c>
      <c r="F430" s="27"/>
      <c r="G430" s="27"/>
    </row>
    <row r="431" spans="1:7">
      <c r="A431" s="13"/>
      <c r="B431" s="70" t="s">
        <v>571</v>
      </c>
      <c r="C431" s="35" t="s">
        <v>33</v>
      </c>
      <c r="D431" s="23">
        <v>46.7</v>
      </c>
      <c r="E431" s="23">
        <v>46.5</v>
      </c>
      <c r="F431" s="47"/>
      <c r="G431" s="47"/>
    </row>
    <row r="432" spans="1:7" ht="30">
      <c r="A432" s="13"/>
      <c r="B432" s="70" t="s">
        <v>572</v>
      </c>
      <c r="C432" s="35" t="s">
        <v>33</v>
      </c>
      <c r="D432" s="23">
        <v>57.5</v>
      </c>
      <c r="E432" s="23">
        <v>55.9</v>
      </c>
      <c r="F432" s="47"/>
      <c r="G432" s="47"/>
    </row>
    <row r="433" spans="1:7" ht="30">
      <c r="A433" s="13"/>
      <c r="B433" s="70" t="s">
        <v>573</v>
      </c>
      <c r="C433" s="35" t="s">
        <v>574</v>
      </c>
      <c r="D433" s="23">
        <v>82.5</v>
      </c>
      <c r="E433" s="23">
        <v>84.6</v>
      </c>
      <c r="F433" s="47"/>
      <c r="G433" s="47"/>
    </row>
    <row r="434" spans="1:7" ht="30">
      <c r="A434" s="13"/>
      <c r="B434" s="70" t="s">
        <v>575</v>
      </c>
      <c r="C434" s="35" t="s">
        <v>33</v>
      </c>
      <c r="D434" s="23">
        <v>73.2</v>
      </c>
      <c r="E434" s="23">
        <v>63.2</v>
      </c>
      <c r="F434" s="47"/>
      <c r="G434" s="47"/>
    </row>
    <row r="435" spans="1:7">
      <c r="A435" s="13"/>
      <c r="B435" s="70" t="s">
        <v>576</v>
      </c>
      <c r="C435" s="35" t="s">
        <v>33</v>
      </c>
      <c r="D435" s="23">
        <v>60.3</v>
      </c>
      <c r="E435" s="23">
        <v>58.1</v>
      </c>
      <c r="F435" s="47"/>
      <c r="G435" s="47"/>
    </row>
    <row r="436" spans="1:7" ht="30">
      <c r="A436" s="13"/>
      <c r="B436" s="70" t="s">
        <v>577</v>
      </c>
      <c r="C436" s="35" t="s">
        <v>33</v>
      </c>
      <c r="D436" s="23">
        <v>26</v>
      </c>
      <c r="E436" s="23">
        <v>16.600000000000001</v>
      </c>
      <c r="F436" s="47"/>
      <c r="G436" s="47"/>
    </row>
    <row r="437" spans="1:7" ht="30">
      <c r="A437" s="13"/>
      <c r="B437" s="70" t="s">
        <v>578</v>
      </c>
      <c r="C437" s="35" t="s">
        <v>33</v>
      </c>
      <c r="D437" s="23">
        <v>91.9</v>
      </c>
      <c r="E437" s="23">
        <v>100</v>
      </c>
      <c r="F437" s="47"/>
      <c r="G437" s="47"/>
    </row>
    <row r="438" spans="1:7">
      <c r="A438" s="13"/>
      <c r="B438" s="70" t="s">
        <v>579</v>
      </c>
      <c r="C438" s="35" t="s">
        <v>33</v>
      </c>
      <c r="D438" s="23">
        <v>1.5</v>
      </c>
      <c r="E438" s="23">
        <v>0</v>
      </c>
      <c r="F438" s="47"/>
      <c r="G438" s="47"/>
    </row>
    <row r="439" spans="1:7" ht="30">
      <c r="A439" s="13"/>
      <c r="B439" s="70" t="s">
        <v>580</v>
      </c>
      <c r="C439" s="35" t="s">
        <v>33</v>
      </c>
      <c r="D439" s="23">
        <v>58.7</v>
      </c>
      <c r="E439" s="23">
        <v>47.5</v>
      </c>
      <c r="F439" s="47"/>
      <c r="G439" s="47"/>
    </row>
    <row r="440" spans="1:7" ht="30">
      <c r="A440" s="13"/>
      <c r="B440" s="70" t="s">
        <v>581</v>
      </c>
      <c r="C440" s="35" t="s">
        <v>33</v>
      </c>
      <c r="D440" s="23">
        <v>90.1</v>
      </c>
      <c r="E440" s="23">
        <v>112</v>
      </c>
      <c r="F440" s="47"/>
      <c r="G440" s="47"/>
    </row>
    <row r="441" spans="1:7">
      <c r="A441" s="13"/>
      <c r="B441" s="70" t="s">
        <v>582</v>
      </c>
      <c r="C441" s="35" t="s">
        <v>33</v>
      </c>
      <c r="D441" s="23">
        <v>39.4</v>
      </c>
      <c r="E441" s="23">
        <v>42.6</v>
      </c>
      <c r="F441" s="47"/>
      <c r="G441" s="47"/>
    </row>
    <row r="442" spans="1:7">
      <c r="A442" s="13"/>
      <c r="B442" s="70" t="s">
        <v>583</v>
      </c>
      <c r="C442" s="35" t="s">
        <v>33</v>
      </c>
      <c r="D442" s="23">
        <v>34.6</v>
      </c>
      <c r="E442" s="23">
        <v>33.200000000000003</v>
      </c>
      <c r="F442" s="47"/>
      <c r="G442" s="47"/>
    </row>
    <row r="443" spans="1:7" ht="30">
      <c r="A443" s="13"/>
      <c r="B443" s="70" t="s">
        <v>584</v>
      </c>
      <c r="C443" s="35" t="s">
        <v>33</v>
      </c>
      <c r="D443" s="23">
        <v>8.1999999999999993</v>
      </c>
      <c r="E443" s="23">
        <v>18</v>
      </c>
      <c r="F443" s="47"/>
      <c r="G443" s="47"/>
    </row>
    <row r="444" spans="1:7" ht="30">
      <c r="A444" s="13"/>
      <c r="B444" s="70" t="s">
        <v>585</v>
      </c>
      <c r="C444" s="35" t="s">
        <v>33</v>
      </c>
      <c r="D444" s="23">
        <v>89.7</v>
      </c>
      <c r="E444" s="23">
        <v>83</v>
      </c>
      <c r="F444" s="47"/>
      <c r="G444" s="47"/>
    </row>
    <row r="445" spans="1:7" ht="30">
      <c r="A445" s="13"/>
      <c r="B445" s="70" t="s">
        <v>586</v>
      </c>
      <c r="C445" s="35" t="s">
        <v>33</v>
      </c>
      <c r="D445" s="23">
        <v>25.9</v>
      </c>
      <c r="E445" s="23">
        <v>18</v>
      </c>
      <c r="F445" s="47"/>
      <c r="G445" s="47"/>
    </row>
    <row r="446" spans="1:7" ht="30">
      <c r="A446" s="13"/>
      <c r="B446" s="70" t="s">
        <v>587</v>
      </c>
      <c r="C446" s="35" t="s">
        <v>33</v>
      </c>
      <c r="D446" s="23">
        <v>49.8</v>
      </c>
      <c r="E446" s="23">
        <v>46</v>
      </c>
      <c r="F446" s="47"/>
      <c r="G446" s="47"/>
    </row>
    <row r="447" spans="1:7">
      <c r="A447" s="13"/>
      <c r="B447" s="70" t="s">
        <v>588</v>
      </c>
      <c r="C447" s="35" t="s">
        <v>33</v>
      </c>
      <c r="D447" s="23">
        <v>0.19</v>
      </c>
      <c r="E447" s="23">
        <v>0.6</v>
      </c>
      <c r="F447" s="47"/>
      <c r="G447" s="47"/>
    </row>
    <row r="448" spans="1:7">
      <c r="A448" s="13"/>
      <c r="B448" s="70" t="s">
        <v>589</v>
      </c>
      <c r="C448" s="35" t="s">
        <v>33</v>
      </c>
      <c r="D448" s="23">
        <v>64.8</v>
      </c>
      <c r="E448" s="23">
        <v>69.7</v>
      </c>
      <c r="F448" s="47"/>
      <c r="G448" s="47"/>
    </row>
    <row r="449" spans="1:7" ht="30">
      <c r="A449" s="13"/>
      <c r="B449" s="70" t="s">
        <v>590</v>
      </c>
      <c r="C449" s="35" t="s">
        <v>33</v>
      </c>
      <c r="D449" s="23">
        <v>1.91</v>
      </c>
      <c r="E449" s="23">
        <v>0.4</v>
      </c>
      <c r="F449" s="47"/>
      <c r="G449" s="47"/>
    </row>
    <row r="450" spans="1:7">
      <c r="A450" s="13"/>
      <c r="B450" s="70" t="s">
        <v>591</v>
      </c>
      <c r="C450" s="35" t="s">
        <v>33</v>
      </c>
      <c r="D450" s="23">
        <v>2.58</v>
      </c>
      <c r="E450" s="23">
        <v>2.27</v>
      </c>
      <c r="F450" s="47"/>
      <c r="G450" s="47"/>
    </row>
    <row r="451" spans="1:7" ht="30">
      <c r="A451" s="13"/>
      <c r="B451" s="70" t="s">
        <v>592</v>
      </c>
      <c r="C451" s="35" t="s">
        <v>33</v>
      </c>
      <c r="D451" s="23">
        <v>56</v>
      </c>
      <c r="E451" s="23">
        <v>56</v>
      </c>
      <c r="F451" s="47"/>
      <c r="G451" s="47"/>
    </row>
    <row r="452" spans="1:7">
      <c r="A452" s="13"/>
      <c r="B452" s="70" t="s">
        <v>192</v>
      </c>
      <c r="C452" s="35" t="s">
        <v>33</v>
      </c>
      <c r="D452" s="23">
        <v>8</v>
      </c>
      <c r="E452" s="23">
        <v>5</v>
      </c>
      <c r="F452" s="47"/>
      <c r="G452" s="47"/>
    </row>
    <row r="453" spans="1:7" ht="30">
      <c r="A453" s="13"/>
      <c r="B453" s="70" t="s">
        <v>593</v>
      </c>
      <c r="C453" s="35" t="s">
        <v>33</v>
      </c>
      <c r="D453" s="23">
        <v>69.2</v>
      </c>
      <c r="E453" s="23">
        <v>73.099999999999994</v>
      </c>
      <c r="F453" s="47"/>
      <c r="G453" s="47"/>
    </row>
    <row r="454" spans="1:7" ht="30">
      <c r="A454" s="13"/>
      <c r="B454" s="70" t="s">
        <v>594</v>
      </c>
      <c r="C454" s="35" t="s">
        <v>33</v>
      </c>
      <c r="D454" s="23">
        <v>3.5</v>
      </c>
      <c r="E454" s="23">
        <v>22.5</v>
      </c>
      <c r="F454" s="47"/>
      <c r="G454" s="47"/>
    </row>
    <row r="455" spans="1:7">
      <c r="A455" s="13"/>
      <c r="B455" s="70" t="s">
        <v>595</v>
      </c>
      <c r="C455" s="35"/>
      <c r="D455" s="23" t="s">
        <v>596</v>
      </c>
      <c r="E455" s="23" t="s">
        <v>596</v>
      </c>
      <c r="F455" s="47"/>
      <c r="G455" s="47"/>
    </row>
    <row r="456" spans="1:7">
      <c r="A456" s="13"/>
      <c r="B456" s="70" t="s">
        <v>82</v>
      </c>
      <c r="C456" s="35" t="s">
        <v>33</v>
      </c>
      <c r="D456" s="23" t="s">
        <v>223</v>
      </c>
      <c r="E456" s="23">
        <v>93.2</v>
      </c>
      <c r="F456" s="47"/>
      <c r="G456" s="47"/>
    </row>
    <row r="457" spans="1:7">
      <c r="A457" s="29">
        <v>17</v>
      </c>
      <c r="B457" s="83" t="s">
        <v>24</v>
      </c>
      <c r="C457" s="84"/>
      <c r="D457" s="84"/>
      <c r="E457" s="84"/>
      <c r="F457" s="84"/>
      <c r="G457" s="85"/>
    </row>
    <row r="458" spans="1:7" ht="30">
      <c r="A458" s="13"/>
      <c r="B458" s="70" t="s">
        <v>734</v>
      </c>
      <c r="C458" s="35" t="s">
        <v>33</v>
      </c>
      <c r="D458" s="23">
        <v>101.2</v>
      </c>
      <c r="E458" s="23">
        <v>113.5</v>
      </c>
      <c r="F458" s="27"/>
      <c r="G458" s="27"/>
    </row>
    <row r="459" spans="1:7">
      <c r="A459" s="13"/>
      <c r="B459" s="70" t="s">
        <v>735</v>
      </c>
      <c r="C459" s="35" t="s">
        <v>33</v>
      </c>
      <c r="D459" s="23">
        <v>101</v>
      </c>
      <c r="E459" s="23">
        <v>112</v>
      </c>
      <c r="F459" s="47"/>
      <c r="G459" s="47"/>
    </row>
    <row r="460" spans="1:7">
      <c r="A460" s="13"/>
      <c r="B460" s="70" t="s">
        <v>736</v>
      </c>
      <c r="C460" s="35" t="s">
        <v>33</v>
      </c>
      <c r="D460" s="23">
        <v>101.3</v>
      </c>
      <c r="E460" s="23">
        <v>115</v>
      </c>
      <c r="F460" s="47"/>
      <c r="G460" s="47"/>
    </row>
    <row r="461" spans="1:7">
      <c r="A461" s="13"/>
      <c r="B461" s="70" t="s">
        <v>737</v>
      </c>
      <c r="C461" s="35" t="s">
        <v>33</v>
      </c>
      <c r="D461" s="23">
        <v>102.5</v>
      </c>
      <c r="E461" s="23">
        <v>105</v>
      </c>
      <c r="F461" s="47"/>
      <c r="G461" s="47"/>
    </row>
    <row r="462" spans="1:7">
      <c r="A462" s="13"/>
      <c r="B462" s="70" t="s">
        <v>738</v>
      </c>
      <c r="C462" s="35" t="s">
        <v>33</v>
      </c>
      <c r="D462" s="23">
        <v>106.7</v>
      </c>
      <c r="E462" s="23">
        <v>115.6</v>
      </c>
      <c r="F462" s="47"/>
      <c r="G462" s="47"/>
    </row>
    <row r="463" spans="1:7">
      <c r="A463" s="13"/>
      <c r="B463" s="70" t="s">
        <v>739</v>
      </c>
      <c r="C463" s="35" t="s">
        <v>33</v>
      </c>
      <c r="D463" s="23">
        <v>8.5</v>
      </c>
      <c r="E463" s="23">
        <v>13.7</v>
      </c>
      <c r="F463" s="47"/>
      <c r="G463" s="47"/>
    </row>
    <row r="464" spans="1:7" ht="30">
      <c r="A464" s="13"/>
      <c r="B464" s="70" t="s">
        <v>740</v>
      </c>
      <c r="C464" s="35" t="s">
        <v>35</v>
      </c>
      <c r="D464" s="23">
        <v>12415</v>
      </c>
      <c r="E464" s="23">
        <v>13910</v>
      </c>
      <c r="F464" s="47"/>
      <c r="G464" s="47"/>
    </row>
    <row r="465" spans="1:7">
      <c r="A465" s="13"/>
      <c r="B465" s="70" t="s">
        <v>741</v>
      </c>
      <c r="C465" s="35"/>
      <c r="D465" s="23"/>
      <c r="E465" s="23"/>
      <c r="F465" s="47"/>
      <c r="G465" s="47"/>
    </row>
    <row r="466" spans="1:7">
      <c r="A466" s="13"/>
      <c r="B466" s="70" t="s">
        <v>742</v>
      </c>
      <c r="C466" s="35" t="s">
        <v>566</v>
      </c>
      <c r="D466" s="23">
        <v>610</v>
      </c>
      <c r="E466" s="23">
        <v>610</v>
      </c>
      <c r="F466" s="47"/>
      <c r="G466" s="47"/>
    </row>
    <row r="467" spans="1:7">
      <c r="A467" s="13"/>
      <c r="B467" s="70" t="s">
        <v>743</v>
      </c>
      <c r="C467" s="35" t="s">
        <v>566</v>
      </c>
      <c r="D467" s="23">
        <v>4.8</v>
      </c>
      <c r="E467" s="23">
        <v>2.5</v>
      </c>
      <c r="F467" s="47"/>
      <c r="G467" s="47"/>
    </row>
    <row r="468" spans="1:7">
      <c r="A468" s="13"/>
      <c r="B468" s="70" t="s">
        <v>744</v>
      </c>
      <c r="C468" s="35" t="s">
        <v>566</v>
      </c>
      <c r="D468" s="23">
        <v>535</v>
      </c>
      <c r="E468" s="23">
        <v>503</v>
      </c>
      <c r="F468" s="47"/>
      <c r="G468" s="47"/>
    </row>
    <row r="469" spans="1:7">
      <c r="A469" s="13"/>
      <c r="B469" s="70" t="s">
        <v>745</v>
      </c>
      <c r="C469" s="35" t="s">
        <v>746</v>
      </c>
      <c r="D469" s="23">
        <v>179</v>
      </c>
      <c r="E469" s="23">
        <v>194</v>
      </c>
      <c r="F469" s="47"/>
      <c r="G469" s="47"/>
    </row>
    <row r="470" spans="1:7">
      <c r="A470" s="13"/>
      <c r="B470" s="70" t="s">
        <v>747</v>
      </c>
      <c r="C470" s="35" t="s">
        <v>746</v>
      </c>
      <c r="D470" s="23">
        <v>4.8070000000000004</v>
      </c>
      <c r="E470" s="23">
        <v>4.9429999999999996</v>
      </c>
      <c r="F470" s="47"/>
      <c r="G470" s="47"/>
    </row>
    <row r="471" spans="1:7" ht="30">
      <c r="A471" s="13"/>
      <c r="B471" s="70" t="s">
        <v>748</v>
      </c>
      <c r="C471" s="35" t="s">
        <v>749</v>
      </c>
      <c r="D471" s="23">
        <v>0</v>
      </c>
      <c r="E471" s="23">
        <v>0</v>
      </c>
      <c r="F471" s="47"/>
      <c r="G471" s="47"/>
    </row>
    <row r="472" spans="1:7">
      <c r="A472" s="13"/>
      <c r="B472" s="70" t="s">
        <v>750</v>
      </c>
      <c r="C472" s="35" t="s">
        <v>566</v>
      </c>
      <c r="D472" s="23">
        <v>73.3</v>
      </c>
      <c r="E472" s="23">
        <v>64.900000000000006</v>
      </c>
      <c r="F472" s="47"/>
      <c r="G472" s="47"/>
    </row>
    <row r="473" spans="1:7">
      <c r="A473" s="13"/>
      <c r="B473" s="70" t="s">
        <v>751</v>
      </c>
      <c r="C473" s="35" t="s">
        <v>566</v>
      </c>
      <c r="D473" s="23">
        <v>2.0699999999999998</v>
      </c>
      <c r="E473" s="23">
        <v>5.9</v>
      </c>
      <c r="F473" s="47"/>
      <c r="G473" s="47"/>
    </row>
    <row r="474" spans="1:7">
      <c r="A474" s="13"/>
      <c r="B474" s="70" t="s">
        <v>752</v>
      </c>
      <c r="C474" s="35" t="s">
        <v>566</v>
      </c>
      <c r="D474" s="23">
        <v>1.5</v>
      </c>
      <c r="E474" s="23">
        <v>3.7</v>
      </c>
      <c r="F474" s="27"/>
      <c r="G474" s="27"/>
    </row>
    <row r="475" spans="1:7">
      <c r="A475" s="13"/>
      <c r="B475" s="70" t="s">
        <v>753</v>
      </c>
      <c r="C475" s="35" t="s">
        <v>754</v>
      </c>
      <c r="D475" s="23">
        <v>4.9800000000000004</v>
      </c>
      <c r="E475" s="23" t="s">
        <v>83</v>
      </c>
      <c r="F475" s="27"/>
      <c r="G475" s="27"/>
    </row>
    <row r="476" spans="1:7">
      <c r="A476" s="13"/>
      <c r="B476" s="70" t="s">
        <v>755</v>
      </c>
      <c r="C476" s="35" t="s">
        <v>566</v>
      </c>
      <c r="D476" s="23">
        <v>164</v>
      </c>
      <c r="E476" s="23">
        <v>171.2</v>
      </c>
      <c r="F476" s="47"/>
      <c r="G476" s="47"/>
    </row>
    <row r="477" spans="1:7">
      <c r="A477" s="13"/>
      <c r="B477" s="70" t="s">
        <v>756</v>
      </c>
      <c r="C477" s="35" t="s">
        <v>566</v>
      </c>
      <c r="D477" s="23">
        <v>723.3</v>
      </c>
      <c r="E477" s="23">
        <v>749.3</v>
      </c>
      <c r="F477" s="47"/>
      <c r="G477" s="47"/>
    </row>
    <row r="478" spans="1:7">
      <c r="A478" s="13"/>
      <c r="B478" s="70" t="s">
        <v>757</v>
      </c>
      <c r="C478" s="35" t="s">
        <v>566</v>
      </c>
      <c r="D478" s="23">
        <v>15.05</v>
      </c>
      <c r="E478" s="23">
        <v>18.5</v>
      </c>
      <c r="F478" s="47"/>
      <c r="G478" s="47"/>
    </row>
    <row r="479" spans="1:7">
      <c r="A479" s="13"/>
      <c r="B479" s="70" t="s">
        <v>758</v>
      </c>
      <c r="C479" s="35" t="s">
        <v>566</v>
      </c>
      <c r="D479" s="23">
        <v>6.19</v>
      </c>
      <c r="E479" s="23">
        <v>8.1999999999999993</v>
      </c>
      <c r="F479" s="47"/>
      <c r="G479" s="47"/>
    </row>
    <row r="480" spans="1:7">
      <c r="A480" s="13"/>
      <c r="B480" s="70" t="s">
        <v>759</v>
      </c>
      <c r="C480" s="35" t="s">
        <v>437</v>
      </c>
      <c r="D480" s="23">
        <v>4850</v>
      </c>
      <c r="E480" s="23">
        <v>5189</v>
      </c>
      <c r="F480" s="47"/>
      <c r="G480" s="47"/>
    </row>
    <row r="481" spans="1:7">
      <c r="A481" s="13"/>
      <c r="B481" s="70" t="s">
        <v>760</v>
      </c>
      <c r="C481" s="35" t="s">
        <v>761</v>
      </c>
      <c r="D481" s="23">
        <v>0.28000000000000003</v>
      </c>
      <c r="E481" s="23">
        <v>0.107</v>
      </c>
      <c r="F481" s="47"/>
      <c r="G481" s="47"/>
    </row>
    <row r="482" spans="1:7">
      <c r="A482" s="13"/>
      <c r="B482" s="70" t="s">
        <v>762</v>
      </c>
      <c r="C482" s="35" t="s">
        <v>761</v>
      </c>
      <c r="D482" s="23">
        <v>24</v>
      </c>
      <c r="E482" s="23">
        <v>24</v>
      </c>
      <c r="F482" s="47"/>
      <c r="G482" s="47"/>
    </row>
    <row r="483" spans="1:7">
      <c r="A483" s="13"/>
      <c r="B483" s="70" t="s">
        <v>763</v>
      </c>
      <c r="C483" s="35" t="s">
        <v>566</v>
      </c>
      <c r="D483" s="23">
        <v>1.5</v>
      </c>
      <c r="E483" s="23">
        <v>1.1240000000000001</v>
      </c>
      <c r="F483" s="47"/>
      <c r="G483" s="47"/>
    </row>
    <row r="484" spans="1:7" ht="30">
      <c r="A484" s="13"/>
      <c r="B484" s="70" t="s">
        <v>764</v>
      </c>
      <c r="C484" s="35" t="s">
        <v>72</v>
      </c>
      <c r="D484" s="23">
        <v>31</v>
      </c>
      <c r="E484" s="23">
        <v>31</v>
      </c>
      <c r="F484" s="47"/>
      <c r="G484" s="47"/>
    </row>
    <row r="485" spans="1:7">
      <c r="A485" s="13"/>
      <c r="B485" s="70" t="s">
        <v>765</v>
      </c>
      <c r="C485" s="35" t="s">
        <v>72</v>
      </c>
      <c r="D485" s="23">
        <v>5</v>
      </c>
      <c r="E485" s="23">
        <v>10</v>
      </c>
      <c r="F485" s="47"/>
      <c r="G485" s="47"/>
    </row>
    <row r="486" spans="1:7">
      <c r="A486" s="13"/>
      <c r="B486" s="70" t="s">
        <v>766</v>
      </c>
      <c r="C486" s="35" t="s">
        <v>767</v>
      </c>
      <c r="D486" s="23">
        <v>10</v>
      </c>
      <c r="E486" s="23">
        <v>0.9</v>
      </c>
      <c r="F486" s="47"/>
      <c r="G486" s="47"/>
    </row>
    <row r="487" spans="1:7">
      <c r="A487" s="13"/>
      <c r="B487" s="70" t="s">
        <v>768</v>
      </c>
      <c r="C487" s="35" t="s">
        <v>164</v>
      </c>
      <c r="D487" s="23">
        <v>8700</v>
      </c>
      <c r="E487" s="23">
        <v>7944</v>
      </c>
      <c r="F487" s="47"/>
      <c r="G487" s="47"/>
    </row>
    <row r="488" spans="1:7">
      <c r="A488" s="13"/>
      <c r="B488" s="70" t="s">
        <v>769</v>
      </c>
      <c r="C488" s="35" t="s">
        <v>770</v>
      </c>
      <c r="D488" s="23">
        <v>104.5</v>
      </c>
      <c r="E488" s="23">
        <v>106.4</v>
      </c>
      <c r="F488" s="47"/>
      <c r="G488" s="47"/>
    </row>
    <row r="489" spans="1:7">
      <c r="A489" s="13"/>
      <c r="B489" s="70" t="s">
        <v>771</v>
      </c>
      <c r="C489" s="35" t="s">
        <v>772</v>
      </c>
      <c r="D489" s="23">
        <v>11.7</v>
      </c>
      <c r="E489" s="23">
        <v>14.94</v>
      </c>
      <c r="F489" s="47"/>
      <c r="G489" s="47"/>
    </row>
    <row r="490" spans="1:7">
      <c r="A490" s="13"/>
      <c r="B490" s="70" t="s">
        <v>773</v>
      </c>
      <c r="C490" s="35" t="s">
        <v>772</v>
      </c>
      <c r="D490" s="23">
        <v>7.8</v>
      </c>
      <c r="E490" s="23">
        <v>8</v>
      </c>
      <c r="F490" s="47"/>
      <c r="G490" s="47"/>
    </row>
    <row r="491" spans="1:7">
      <c r="A491" s="13"/>
      <c r="B491" s="70" t="s">
        <v>774</v>
      </c>
      <c r="C491" s="35" t="s">
        <v>775</v>
      </c>
      <c r="D491" s="23">
        <v>9.8000000000000004E-2</v>
      </c>
      <c r="E491" s="23">
        <v>0.107</v>
      </c>
      <c r="F491" s="47"/>
      <c r="G491" s="47"/>
    </row>
    <row r="492" spans="1:7">
      <c r="A492" s="13"/>
      <c r="B492" s="70" t="s">
        <v>776</v>
      </c>
      <c r="C492" s="35" t="s">
        <v>72</v>
      </c>
      <c r="D492" s="23">
        <v>0</v>
      </c>
      <c r="E492" s="23">
        <v>0</v>
      </c>
      <c r="F492" s="47"/>
      <c r="G492" s="47"/>
    </row>
    <row r="493" spans="1:7">
      <c r="A493" s="13"/>
      <c r="B493" s="70" t="s">
        <v>777</v>
      </c>
      <c r="C493" s="35" t="s">
        <v>772</v>
      </c>
      <c r="D493" s="23">
        <v>0</v>
      </c>
      <c r="E493" s="23">
        <v>0</v>
      </c>
      <c r="F493" s="47"/>
      <c r="G493" s="47"/>
    </row>
    <row r="494" spans="1:7">
      <c r="A494" s="13"/>
      <c r="B494" s="70" t="s">
        <v>778</v>
      </c>
      <c r="C494" s="35" t="s">
        <v>210</v>
      </c>
      <c r="D494" s="23">
        <v>100</v>
      </c>
      <c r="E494" s="23">
        <v>120.91</v>
      </c>
      <c r="F494" s="47"/>
      <c r="G494" s="47"/>
    </row>
    <row r="495" spans="1:7">
      <c r="A495" s="13"/>
      <c r="B495" s="70" t="s">
        <v>779</v>
      </c>
      <c r="C495" s="35" t="s">
        <v>210</v>
      </c>
      <c r="D495" s="23">
        <v>28.2</v>
      </c>
      <c r="E495" s="23">
        <v>37.64</v>
      </c>
      <c r="F495" s="47"/>
      <c r="G495" s="47"/>
    </row>
    <row r="496" spans="1:7" ht="30">
      <c r="A496" s="13"/>
      <c r="B496" s="70" t="s">
        <v>780</v>
      </c>
      <c r="C496" s="35" t="s">
        <v>72</v>
      </c>
      <c r="D496" s="23">
        <v>1</v>
      </c>
      <c r="E496" s="23">
        <v>1</v>
      </c>
      <c r="F496" s="47"/>
      <c r="G496" s="47"/>
    </row>
    <row r="497" spans="1:7" ht="33.75" customHeight="1">
      <c r="A497" s="13"/>
      <c r="B497" s="70" t="s">
        <v>781</v>
      </c>
      <c r="C497" s="35" t="s">
        <v>72</v>
      </c>
      <c r="D497" s="23">
        <v>0</v>
      </c>
      <c r="E497" s="23">
        <v>0</v>
      </c>
      <c r="F497" s="47"/>
      <c r="G497" s="47"/>
    </row>
    <row r="498" spans="1:7" ht="45">
      <c r="A498" s="13"/>
      <c r="B498" s="70" t="s">
        <v>782</v>
      </c>
      <c r="C498" s="35" t="s">
        <v>783</v>
      </c>
      <c r="D498" s="23">
        <v>85</v>
      </c>
      <c r="E498" s="23">
        <v>88</v>
      </c>
      <c r="F498" s="47"/>
      <c r="G498" s="47"/>
    </row>
    <row r="499" spans="1:7" ht="78" customHeight="1">
      <c r="A499" s="13"/>
      <c r="B499" s="70" t="s">
        <v>784</v>
      </c>
      <c r="C499" s="35" t="s">
        <v>75</v>
      </c>
      <c r="D499" s="23">
        <v>300</v>
      </c>
      <c r="E499" s="23">
        <v>43</v>
      </c>
      <c r="F499" s="47"/>
      <c r="G499" s="47"/>
    </row>
    <row r="500" spans="1:7" ht="30">
      <c r="A500" s="13"/>
      <c r="B500" s="70" t="s">
        <v>785</v>
      </c>
      <c r="C500" s="35" t="s">
        <v>72</v>
      </c>
      <c r="D500" s="23">
        <v>145</v>
      </c>
      <c r="E500" s="23">
        <v>108</v>
      </c>
      <c r="F500" s="47"/>
      <c r="G500" s="47"/>
    </row>
    <row r="501" spans="1:7">
      <c r="A501" s="13"/>
      <c r="B501" s="70" t="s">
        <v>786</v>
      </c>
      <c r="C501" s="35" t="s">
        <v>33</v>
      </c>
      <c r="D501" s="23">
        <v>100</v>
      </c>
      <c r="E501" s="23">
        <v>100</v>
      </c>
      <c r="F501" s="47"/>
      <c r="G501" s="47"/>
    </row>
    <row r="502" spans="1:7" ht="30">
      <c r="A502" s="13"/>
      <c r="B502" s="70" t="s">
        <v>787</v>
      </c>
      <c r="C502" s="35" t="s">
        <v>33</v>
      </c>
      <c r="D502" s="23">
        <v>100</v>
      </c>
      <c r="E502" s="23">
        <v>100</v>
      </c>
      <c r="F502" s="47"/>
      <c r="G502" s="47"/>
    </row>
    <row r="503" spans="1:7">
      <c r="A503" s="13"/>
      <c r="B503" s="70" t="s">
        <v>788</v>
      </c>
      <c r="C503" s="35" t="s">
        <v>33</v>
      </c>
      <c r="D503" s="23">
        <v>100</v>
      </c>
      <c r="E503" s="23">
        <v>98</v>
      </c>
      <c r="F503" s="47"/>
      <c r="G503" s="47"/>
    </row>
    <row r="504" spans="1:7" ht="30">
      <c r="A504" s="13"/>
      <c r="B504" s="70" t="s">
        <v>789</v>
      </c>
      <c r="C504" s="35" t="s">
        <v>72</v>
      </c>
      <c r="D504" s="23">
        <v>10</v>
      </c>
      <c r="E504" s="23">
        <v>9</v>
      </c>
      <c r="F504" s="47"/>
      <c r="G504" s="47"/>
    </row>
    <row r="505" spans="1:7">
      <c r="A505" s="13"/>
      <c r="B505" s="70" t="s">
        <v>790</v>
      </c>
      <c r="C505" s="35" t="s">
        <v>72</v>
      </c>
      <c r="D505" s="23">
        <v>100</v>
      </c>
      <c r="E505" s="23">
        <v>224</v>
      </c>
      <c r="F505" s="47"/>
      <c r="G505" s="47"/>
    </row>
    <row r="506" spans="1:7">
      <c r="A506" s="13"/>
      <c r="B506" s="70" t="s">
        <v>791</v>
      </c>
      <c r="C506" s="35" t="s">
        <v>72</v>
      </c>
      <c r="D506" s="23">
        <v>110000</v>
      </c>
      <c r="E506" s="23">
        <v>158667</v>
      </c>
      <c r="F506" s="47"/>
      <c r="G506" s="47"/>
    </row>
    <row r="507" spans="1:7">
      <c r="A507" s="13"/>
      <c r="B507" s="70" t="s">
        <v>792</v>
      </c>
      <c r="C507" s="35" t="s">
        <v>72</v>
      </c>
      <c r="D507" s="23">
        <v>0</v>
      </c>
      <c r="E507" s="23">
        <v>0</v>
      </c>
      <c r="F507" s="47"/>
      <c r="G507" s="47"/>
    </row>
    <row r="508" spans="1:7" ht="30">
      <c r="A508" s="13"/>
      <c r="B508" s="70" t="s">
        <v>793</v>
      </c>
      <c r="C508" s="35" t="s">
        <v>72</v>
      </c>
      <c r="D508" s="23">
        <v>1500</v>
      </c>
      <c r="E508" s="23">
        <v>3817</v>
      </c>
      <c r="F508" s="47"/>
      <c r="G508" s="47"/>
    </row>
    <row r="509" spans="1:7">
      <c r="A509" s="13"/>
      <c r="B509" s="70" t="s">
        <v>82</v>
      </c>
      <c r="C509" s="35" t="s">
        <v>33</v>
      </c>
      <c r="D509" s="23">
        <v>100</v>
      </c>
      <c r="E509" s="23">
        <f>I509</f>
        <v>0</v>
      </c>
      <c r="F509" s="47"/>
      <c r="G509" s="47"/>
    </row>
    <row r="510" spans="1:7" ht="45">
      <c r="A510" s="13"/>
      <c r="B510" s="70" t="s">
        <v>794</v>
      </c>
      <c r="C510" s="35" t="s">
        <v>33</v>
      </c>
      <c r="D510" s="23">
        <v>60.9</v>
      </c>
      <c r="E510" s="23">
        <v>100</v>
      </c>
      <c r="F510" s="47"/>
      <c r="G510" s="47"/>
    </row>
    <row r="511" spans="1:7" ht="45">
      <c r="A511" s="13"/>
      <c r="B511" s="70" t="s">
        <v>795</v>
      </c>
      <c r="C511" s="35" t="s">
        <v>33</v>
      </c>
      <c r="D511" s="23">
        <v>100</v>
      </c>
      <c r="E511" s="23">
        <v>100</v>
      </c>
      <c r="F511" s="47"/>
      <c r="G511" s="47"/>
    </row>
    <row r="512" spans="1:7" s="78" customFormat="1" ht="45">
      <c r="A512" s="13"/>
      <c r="B512" s="70" t="s">
        <v>796</v>
      </c>
      <c r="C512" s="35" t="s">
        <v>749</v>
      </c>
      <c r="D512" s="23">
        <v>0</v>
      </c>
      <c r="E512" s="23">
        <v>0</v>
      </c>
      <c r="F512" s="80"/>
      <c r="G512" s="80"/>
    </row>
    <row r="513" spans="1:7">
      <c r="A513" s="13"/>
      <c r="B513" s="70" t="s">
        <v>797</v>
      </c>
      <c r="C513" s="35" t="s">
        <v>749</v>
      </c>
      <c r="D513" s="23">
        <v>0</v>
      </c>
      <c r="E513" s="23">
        <v>0.98</v>
      </c>
      <c r="F513" s="47"/>
      <c r="G513" s="47"/>
    </row>
    <row r="514" spans="1:7" s="78" customFormat="1">
      <c r="A514" s="13"/>
      <c r="B514" s="70" t="s">
        <v>798</v>
      </c>
      <c r="C514" s="35" t="s">
        <v>783</v>
      </c>
      <c r="D514" s="23">
        <v>0</v>
      </c>
      <c r="E514" s="23">
        <v>0</v>
      </c>
      <c r="F514" s="80"/>
      <c r="G514" s="80"/>
    </row>
    <row r="515" spans="1:7">
      <c r="A515" s="13"/>
      <c r="B515" s="70" t="s">
        <v>799</v>
      </c>
      <c r="C515" s="35" t="s">
        <v>75</v>
      </c>
      <c r="D515" s="23">
        <v>0</v>
      </c>
      <c r="E515" s="23">
        <v>70</v>
      </c>
      <c r="F515" s="47"/>
      <c r="G515" s="47"/>
    </row>
    <row r="516" spans="1:7">
      <c r="A516" s="43">
        <v>18</v>
      </c>
      <c r="B516" s="95" t="s">
        <v>25</v>
      </c>
      <c r="C516" s="96"/>
      <c r="D516" s="96"/>
      <c r="E516" s="96"/>
      <c r="F516" s="84"/>
      <c r="G516" s="85"/>
    </row>
    <row r="517" spans="1:7">
      <c r="A517" s="13"/>
      <c r="B517" s="73" t="s">
        <v>853</v>
      </c>
      <c r="C517" s="23" t="s">
        <v>854</v>
      </c>
      <c r="D517" s="23">
        <v>25</v>
      </c>
      <c r="E517" s="23">
        <v>25</v>
      </c>
      <c r="F517" s="62"/>
      <c r="G517" s="63"/>
    </row>
    <row r="518" spans="1:7" ht="48" customHeight="1">
      <c r="A518" s="13"/>
      <c r="B518" s="65" t="s">
        <v>855</v>
      </c>
      <c r="C518" s="13" t="s">
        <v>856</v>
      </c>
      <c r="D518" s="23" t="s">
        <v>857</v>
      </c>
      <c r="E518" s="23" t="s">
        <v>858</v>
      </c>
      <c r="F518" s="62"/>
      <c r="G518" s="63"/>
    </row>
    <row r="519" spans="1:7" ht="50.25" customHeight="1">
      <c r="A519" s="13"/>
      <c r="B519" s="74" t="s">
        <v>861</v>
      </c>
      <c r="C519" s="66" t="s">
        <v>421</v>
      </c>
      <c r="D519" s="66">
        <v>32</v>
      </c>
      <c r="E519" s="66">
        <v>32</v>
      </c>
      <c r="F519" s="62"/>
      <c r="G519" s="63"/>
    </row>
    <row r="520" spans="1:7" ht="47.25" customHeight="1">
      <c r="A520" s="13"/>
      <c r="B520" s="74" t="s">
        <v>862</v>
      </c>
      <c r="C520" s="23" t="s">
        <v>421</v>
      </c>
      <c r="D520" s="23">
        <v>81</v>
      </c>
      <c r="E520" s="23">
        <v>93.2</v>
      </c>
      <c r="F520" s="62"/>
      <c r="G520" s="63"/>
    </row>
    <row r="521" spans="1:7" ht="63">
      <c r="A521" s="13"/>
      <c r="B521" s="67" t="s">
        <v>863</v>
      </c>
      <c r="C521" s="23" t="s">
        <v>421</v>
      </c>
      <c r="D521" s="23" t="s">
        <v>859</v>
      </c>
      <c r="E521" s="23" t="s">
        <v>859</v>
      </c>
      <c r="F521" s="64"/>
      <c r="G521" s="45"/>
    </row>
    <row r="522" spans="1:7" ht="31.5">
      <c r="A522" s="13"/>
      <c r="B522" s="67" t="s">
        <v>864</v>
      </c>
      <c r="C522" s="23" t="s">
        <v>421</v>
      </c>
      <c r="D522" s="23">
        <v>59</v>
      </c>
      <c r="E522" s="23">
        <v>44.8</v>
      </c>
      <c r="F522" s="64"/>
      <c r="G522" s="45"/>
    </row>
    <row r="523" spans="1:7" ht="31.5">
      <c r="A523" s="13"/>
      <c r="B523" s="75" t="s">
        <v>865</v>
      </c>
      <c r="C523" s="23" t="s">
        <v>421</v>
      </c>
      <c r="D523" s="23">
        <v>100</v>
      </c>
      <c r="E523" s="23">
        <v>110.3</v>
      </c>
      <c r="F523" s="64"/>
      <c r="G523" s="45"/>
    </row>
    <row r="524" spans="1:7" ht="66" customHeight="1">
      <c r="A524" s="13"/>
      <c r="B524" s="75" t="s">
        <v>866</v>
      </c>
      <c r="C524" s="13" t="s">
        <v>421</v>
      </c>
      <c r="D524" s="68" t="s">
        <v>860</v>
      </c>
      <c r="E524" s="68" t="s">
        <v>869</v>
      </c>
      <c r="F524" s="64"/>
      <c r="G524" s="45"/>
    </row>
    <row r="525" spans="1:7" ht="33" customHeight="1">
      <c r="A525" s="13"/>
      <c r="B525" s="75" t="s">
        <v>868</v>
      </c>
      <c r="C525" s="23" t="s">
        <v>421</v>
      </c>
      <c r="D525" s="23">
        <v>72</v>
      </c>
      <c r="E525" s="23">
        <v>70</v>
      </c>
      <c r="F525" s="64"/>
      <c r="G525" s="45"/>
    </row>
    <row r="526" spans="1:7" ht="35.25" customHeight="1">
      <c r="A526" s="13"/>
      <c r="B526" s="67" t="s">
        <v>867</v>
      </c>
      <c r="C526" s="23" t="s">
        <v>421</v>
      </c>
      <c r="D526" s="23">
        <v>34</v>
      </c>
      <c r="E526" s="23">
        <v>34</v>
      </c>
      <c r="F526" s="64"/>
      <c r="G526" s="45"/>
    </row>
    <row r="527" spans="1:7">
      <c r="A527" s="41">
        <v>19</v>
      </c>
      <c r="B527" s="97" t="s">
        <v>26</v>
      </c>
      <c r="C527" s="97"/>
      <c r="D527" s="97"/>
      <c r="E527" s="97"/>
      <c r="F527" s="86"/>
      <c r="G527" s="86"/>
    </row>
    <row r="528" spans="1:7">
      <c r="A528" s="13"/>
      <c r="B528" s="70" t="s">
        <v>597</v>
      </c>
      <c r="C528" s="57" t="s">
        <v>600</v>
      </c>
      <c r="D528" s="23">
        <v>205000</v>
      </c>
      <c r="E528" s="23" t="s">
        <v>598</v>
      </c>
      <c r="F528" s="27"/>
      <c r="G528" s="27"/>
    </row>
    <row r="529" spans="1:7" s="78" customFormat="1" ht="98.25" customHeight="1">
      <c r="A529" s="13"/>
      <c r="B529" s="70" t="s">
        <v>876</v>
      </c>
      <c r="C529" s="57" t="s">
        <v>33</v>
      </c>
      <c r="D529" s="102" t="s">
        <v>875</v>
      </c>
      <c r="E529" s="103"/>
      <c r="F529" s="80"/>
      <c r="G529" s="80"/>
    </row>
    <row r="530" spans="1:7" ht="45">
      <c r="A530" s="13"/>
      <c r="B530" s="70" t="s">
        <v>599</v>
      </c>
      <c r="C530" s="57" t="s">
        <v>33</v>
      </c>
      <c r="D530" s="23">
        <v>8.1</v>
      </c>
      <c r="E530" s="23" t="s">
        <v>83</v>
      </c>
      <c r="F530" s="47"/>
      <c r="G530" s="47"/>
    </row>
    <row r="531" spans="1:7" ht="45">
      <c r="A531" s="13"/>
      <c r="B531" s="70" t="s">
        <v>601</v>
      </c>
      <c r="C531" s="35" t="s">
        <v>531</v>
      </c>
      <c r="D531" s="23">
        <v>3</v>
      </c>
      <c r="E531" s="23" t="s">
        <v>83</v>
      </c>
      <c r="F531" s="47"/>
      <c r="G531" s="47"/>
    </row>
    <row r="532" spans="1:7">
      <c r="A532" s="13"/>
      <c r="B532" s="70" t="s">
        <v>602</v>
      </c>
      <c r="C532" s="35" t="s">
        <v>164</v>
      </c>
      <c r="D532" s="23">
        <v>192000</v>
      </c>
      <c r="E532" s="23">
        <v>196727.6</v>
      </c>
      <c r="F532" s="47"/>
      <c r="G532" s="47"/>
    </row>
    <row r="533" spans="1:7" ht="30">
      <c r="A533" s="13"/>
      <c r="B533" s="70" t="s">
        <v>603</v>
      </c>
      <c r="C533" s="35" t="s">
        <v>604</v>
      </c>
      <c r="D533" s="23">
        <v>785</v>
      </c>
      <c r="E533" s="23">
        <v>785</v>
      </c>
      <c r="F533" s="47"/>
      <c r="G533" s="47"/>
    </row>
    <row r="534" spans="1:7" ht="30">
      <c r="A534" s="13"/>
      <c r="B534" s="70" t="s">
        <v>605</v>
      </c>
      <c r="C534" s="35" t="s">
        <v>72</v>
      </c>
      <c r="D534" s="23">
        <v>2320</v>
      </c>
      <c r="E534" s="23">
        <v>2563</v>
      </c>
      <c r="F534" s="47"/>
      <c r="G534" s="47"/>
    </row>
    <row r="535" spans="1:7">
      <c r="A535" s="13"/>
      <c r="B535" s="70" t="s">
        <v>606</v>
      </c>
      <c r="C535" s="35" t="s">
        <v>164</v>
      </c>
      <c r="D535" s="23">
        <v>13000</v>
      </c>
      <c r="E535" s="23">
        <v>13204</v>
      </c>
      <c r="F535" s="47"/>
      <c r="G535" s="47"/>
    </row>
    <row r="536" spans="1:7" ht="30">
      <c r="A536" s="13"/>
      <c r="B536" s="70" t="s">
        <v>607</v>
      </c>
      <c r="C536" s="35" t="s">
        <v>72</v>
      </c>
      <c r="D536" s="23">
        <v>33</v>
      </c>
      <c r="E536" s="23">
        <v>36</v>
      </c>
      <c r="F536" s="47"/>
      <c r="G536" s="47"/>
    </row>
    <row r="537" spans="1:7">
      <c r="A537" s="13"/>
      <c r="B537" s="70" t="s">
        <v>608</v>
      </c>
      <c r="C537" s="35" t="s">
        <v>33</v>
      </c>
      <c r="D537" s="23">
        <v>93.6</v>
      </c>
      <c r="E537" s="23">
        <v>94.5</v>
      </c>
      <c r="F537" s="47"/>
      <c r="G537" s="47"/>
    </row>
    <row r="538" spans="1:7" ht="30">
      <c r="A538" s="13"/>
      <c r="B538" s="70" t="s">
        <v>609</v>
      </c>
      <c r="C538" s="35" t="s">
        <v>75</v>
      </c>
      <c r="D538" s="23">
        <v>50</v>
      </c>
      <c r="E538" s="23">
        <v>78</v>
      </c>
      <c r="F538" s="47"/>
      <c r="G538" s="47"/>
    </row>
    <row r="539" spans="1:7" ht="45">
      <c r="A539" s="13"/>
      <c r="B539" s="70" t="s">
        <v>610</v>
      </c>
      <c r="C539" s="35" t="s">
        <v>72</v>
      </c>
      <c r="D539" s="23">
        <v>2</v>
      </c>
      <c r="E539" s="23">
        <v>2</v>
      </c>
      <c r="F539" s="47"/>
      <c r="G539" s="47"/>
    </row>
    <row r="540" spans="1:7">
      <c r="A540" s="13"/>
      <c r="B540" s="70" t="s">
        <v>611</v>
      </c>
      <c r="C540" s="35" t="s">
        <v>164</v>
      </c>
      <c r="D540" s="23">
        <v>6135</v>
      </c>
      <c r="E540" s="23">
        <v>6711.1</v>
      </c>
      <c r="F540" s="47"/>
      <c r="G540" s="47"/>
    </row>
    <row r="541" spans="1:7">
      <c r="A541" s="13"/>
      <c r="B541" s="70" t="s">
        <v>612</v>
      </c>
      <c r="C541" s="35" t="s">
        <v>164</v>
      </c>
      <c r="D541" s="23">
        <v>630</v>
      </c>
      <c r="E541" s="23">
        <v>668.1</v>
      </c>
      <c r="F541" s="47"/>
      <c r="G541" s="47"/>
    </row>
    <row r="542" spans="1:7">
      <c r="A542" s="13"/>
      <c r="B542" s="70" t="s">
        <v>613</v>
      </c>
      <c r="C542" s="35" t="s">
        <v>614</v>
      </c>
      <c r="D542" s="23">
        <v>2300</v>
      </c>
      <c r="E542" s="23">
        <v>2032</v>
      </c>
      <c r="F542" s="47"/>
      <c r="G542" s="47"/>
    </row>
    <row r="543" spans="1:7">
      <c r="A543" s="13"/>
      <c r="B543" s="70" t="s">
        <v>615</v>
      </c>
      <c r="C543" s="35" t="s">
        <v>614</v>
      </c>
      <c r="D543" s="23">
        <v>620</v>
      </c>
      <c r="E543" s="23">
        <v>630</v>
      </c>
      <c r="F543" s="47"/>
      <c r="G543" s="47"/>
    </row>
    <row r="544" spans="1:7">
      <c r="A544" s="13"/>
      <c r="B544" s="70" t="s">
        <v>616</v>
      </c>
      <c r="C544" s="35" t="s">
        <v>614</v>
      </c>
      <c r="D544" s="23">
        <v>2120</v>
      </c>
      <c r="E544" s="23">
        <v>2051</v>
      </c>
      <c r="F544" s="47"/>
      <c r="G544" s="47"/>
    </row>
    <row r="545" spans="1:7" ht="18" customHeight="1">
      <c r="A545" s="13"/>
      <c r="B545" s="70" t="s">
        <v>617</v>
      </c>
      <c r="C545" s="35" t="s">
        <v>72</v>
      </c>
      <c r="D545" s="23">
        <v>3</v>
      </c>
      <c r="E545" s="23">
        <v>3</v>
      </c>
      <c r="F545" s="47"/>
      <c r="G545" s="47"/>
    </row>
    <row r="546" spans="1:7" ht="30">
      <c r="A546" s="13"/>
      <c r="B546" s="70" t="s">
        <v>618</v>
      </c>
      <c r="C546" s="35" t="s">
        <v>72</v>
      </c>
      <c r="D546" s="23">
        <v>15</v>
      </c>
      <c r="E546" s="23">
        <v>15</v>
      </c>
      <c r="F546" s="47"/>
      <c r="G546" s="47"/>
    </row>
    <row r="547" spans="1:7">
      <c r="A547" s="13"/>
      <c r="B547" s="70" t="s">
        <v>619</v>
      </c>
      <c r="C547" s="35" t="s">
        <v>53</v>
      </c>
      <c r="D547" s="23">
        <v>32</v>
      </c>
      <c r="E547" s="23">
        <v>55</v>
      </c>
      <c r="F547" s="47"/>
      <c r="G547" s="47"/>
    </row>
    <row r="548" spans="1:7">
      <c r="A548" s="13"/>
      <c r="B548" s="70" t="s">
        <v>82</v>
      </c>
      <c r="C548" s="35" t="s">
        <v>33</v>
      </c>
      <c r="D548" s="23" t="s">
        <v>549</v>
      </c>
      <c r="E548" s="23">
        <v>99.2</v>
      </c>
      <c r="F548" s="47"/>
      <c r="G548" s="47"/>
    </row>
    <row r="549" spans="1:7" ht="45">
      <c r="A549" s="13"/>
      <c r="B549" s="70" t="s">
        <v>620</v>
      </c>
      <c r="C549" s="35" t="s">
        <v>33</v>
      </c>
      <c r="D549" s="28">
        <v>100</v>
      </c>
      <c r="E549" s="28">
        <v>100</v>
      </c>
      <c r="F549" s="47"/>
      <c r="G549" s="47"/>
    </row>
    <row r="550" spans="1:7">
      <c r="A550" s="29">
        <v>20</v>
      </c>
      <c r="B550" s="86" t="s">
        <v>27</v>
      </c>
      <c r="C550" s="86"/>
      <c r="D550" s="86"/>
      <c r="E550" s="86"/>
      <c r="F550" s="86"/>
      <c r="G550" s="86"/>
    </row>
    <row r="551" spans="1:7" s="52" customFormat="1" ht="26.25">
      <c r="A551" s="26"/>
      <c r="B551" s="70" t="s">
        <v>621</v>
      </c>
      <c r="C551" s="35" t="s">
        <v>800</v>
      </c>
      <c r="D551" s="12">
        <v>27.596787661300148</v>
      </c>
      <c r="E551" s="12">
        <v>28.373134413565055</v>
      </c>
      <c r="F551" s="47"/>
      <c r="G551" s="47"/>
    </row>
    <row r="552" spans="1:7" s="52" customFormat="1" ht="30">
      <c r="A552" s="26"/>
      <c r="B552" s="70" t="s">
        <v>622</v>
      </c>
      <c r="C552" s="35" t="s">
        <v>33</v>
      </c>
      <c r="D552" s="12">
        <v>9.4828461155859252</v>
      </c>
      <c r="E552" s="12">
        <v>8.9476948233471258</v>
      </c>
      <c r="F552" s="47"/>
      <c r="G552" s="47"/>
    </row>
    <row r="553" spans="1:7" s="52" customFormat="1" ht="45">
      <c r="A553" s="26"/>
      <c r="B553" s="70" t="s">
        <v>623</v>
      </c>
      <c r="C553" s="35" t="s">
        <v>33</v>
      </c>
      <c r="D553" s="12">
        <v>2.6872849613701408</v>
      </c>
      <c r="E553" s="12">
        <v>2.0912087677813869</v>
      </c>
      <c r="F553" s="47"/>
      <c r="G553" s="47"/>
    </row>
    <row r="554" spans="1:7" s="52" customFormat="1" ht="45">
      <c r="A554" s="26"/>
      <c r="B554" s="70" t="s">
        <v>624</v>
      </c>
      <c r="C554" s="35" t="s">
        <v>125</v>
      </c>
      <c r="D554" s="12">
        <v>86</v>
      </c>
      <c r="E554" s="12">
        <v>71</v>
      </c>
      <c r="F554" s="47"/>
      <c r="G554" s="47"/>
    </row>
    <row r="555" spans="1:7" s="52" customFormat="1" ht="60.75">
      <c r="A555" s="26"/>
      <c r="B555" s="70" t="s">
        <v>625</v>
      </c>
      <c r="C555" s="35" t="s">
        <v>33</v>
      </c>
      <c r="D555" s="81" t="s">
        <v>871</v>
      </c>
      <c r="E555" s="12">
        <v>13.075184328917771</v>
      </c>
      <c r="F555" s="47"/>
      <c r="G555" s="47"/>
    </row>
    <row r="556" spans="1:7" s="52" customFormat="1" ht="45">
      <c r="A556" s="26"/>
      <c r="B556" s="70" t="s">
        <v>626</v>
      </c>
      <c r="C556" s="35" t="s">
        <v>33</v>
      </c>
      <c r="D556" s="12">
        <v>100</v>
      </c>
      <c r="E556" s="12">
        <v>89.583142562399317</v>
      </c>
      <c r="F556" s="47"/>
      <c r="G556" s="47"/>
    </row>
    <row r="557" spans="1:7" s="52" customFormat="1" ht="30">
      <c r="A557" s="26"/>
      <c r="B557" s="70" t="s">
        <v>627</v>
      </c>
      <c r="C557" s="35" t="s">
        <v>33</v>
      </c>
      <c r="D557" s="12">
        <v>69</v>
      </c>
      <c r="E557" s="12">
        <v>66.662887580997364</v>
      </c>
      <c r="F557" s="47"/>
      <c r="G557" s="47"/>
    </row>
    <row r="558" spans="1:7" s="52" customFormat="1" ht="30">
      <c r="A558" s="26"/>
      <c r="B558" s="70" t="s">
        <v>628</v>
      </c>
      <c r="C558" s="35" t="s">
        <v>33</v>
      </c>
      <c r="D558" s="12">
        <v>100</v>
      </c>
      <c r="E558" s="12">
        <v>76.532702012283465</v>
      </c>
      <c r="F558" s="47"/>
      <c r="G558" s="47"/>
    </row>
    <row r="559" spans="1:7" s="52" customFormat="1" ht="30">
      <c r="A559" s="26"/>
      <c r="B559" s="70" t="s">
        <v>629</v>
      </c>
      <c r="C559" s="35" t="s">
        <v>33</v>
      </c>
      <c r="D559" s="12">
        <v>100</v>
      </c>
      <c r="E559" s="12">
        <v>48.798242748364665</v>
      </c>
      <c r="F559" s="47"/>
      <c r="G559" s="47"/>
    </row>
    <row r="560" spans="1:7" s="52" customFormat="1" ht="30">
      <c r="A560" s="26"/>
      <c r="B560" s="70" t="s">
        <v>630</v>
      </c>
      <c r="C560" s="35" t="s">
        <v>33</v>
      </c>
      <c r="D560" s="23">
        <v>100</v>
      </c>
      <c r="E560" s="12">
        <v>95.400388837698969</v>
      </c>
      <c r="F560" s="47"/>
      <c r="G560" s="47"/>
    </row>
    <row r="561" spans="1:7" s="52" customFormat="1" ht="30">
      <c r="A561" s="26"/>
      <c r="B561" s="70" t="s">
        <v>631</v>
      </c>
      <c r="C561" s="35" t="s">
        <v>632</v>
      </c>
      <c r="D561" s="12">
        <v>39.624085105160681</v>
      </c>
      <c r="E561" s="12">
        <v>42.294977724441544</v>
      </c>
      <c r="F561" s="47"/>
      <c r="G561" s="47"/>
    </row>
    <row r="562" spans="1:7" s="52" customFormat="1" ht="30">
      <c r="A562" s="26"/>
      <c r="B562" s="70" t="s">
        <v>633</v>
      </c>
      <c r="C562" s="35" t="s">
        <v>634</v>
      </c>
      <c r="D562" s="12">
        <v>0.16817347871114294</v>
      </c>
      <c r="E562" s="12">
        <v>0.17293792426202392</v>
      </c>
      <c r="F562" s="47"/>
      <c r="G562" s="47"/>
    </row>
    <row r="563" spans="1:7" s="52" customFormat="1" ht="30">
      <c r="A563" s="26"/>
      <c r="B563" s="70" t="s">
        <v>635</v>
      </c>
      <c r="C563" s="35" t="s">
        <v>636</v>
      </c>
      <c r="D563" s="12">
        <v>19.333451201785184</v>
      </c>
      <c r="E563" s="12">
        <v>24.967956945534606</v>
      </c>
      <c r="F563" s="47"/>
      <c r="G563" s="47"/>
    </row>
    <row r="564" spans="1:7" s="52" customFormat="1" ht="30">
      <c r="A564" s="26"/>
      <c r="B564" s="70" t="s">
        <v>637</v>
      </c>
      <c r="C564" s="35" t="s">
        <v>636</v>
      </c>
      <c r="D564" s="12">
        <v>9.3089291474279516</v>
      </c>
      <c r="E564" s="12">
        <v>10.570419530753473</v>
      </c>
      <c r="F564" s="47"/>
      <c r="G564" s="47"/>
    </row>
    <row r="565" spans="1:7" s="52" customFormat="1" ht="30">
      <c r="A565" s="26"/>
      <c r="B565" s="70" t="s">
        <v>638</v>
      </c>
      <c r="C565" s="35" t="s">
        <v>636</v>
      </c>
      <c r="D565" s="12">
        <v>264.38781377309971</v>
      </c>
      <c r="E565" s="12">
        <v>342.2276536585361</v>
      </c>
      <c r="F565" s="47"/>
      <c r="G565" s="47"/>
    </row>
    <row r="566" spans="1:7" s="52" customFormat="1">
      <c r="A566" s="26"/>
      <c r="B566" s="70" t="s">
        <v>639</v>
      </c>
      <c r="C566" s="35" t="s">
        <v>640</v>
      </c>
      <c r="D566" s="12">
        <v>47.259970770362486</v>
      </c>
      <c r="E566" s="12">
        <v>47.634704326384124</v>
      </c>
      <c r="F566" s="47"/>
      <c r="G566" s="47"/>
    </row>
    <row r="567" spans="1:7" s="52" customFormat="1" ht="60.75">
      <c r="A567" s="26"/>
      <c r="B567" s="70" t="s">
        <v>641</v>
      </c>
      <c r="C567" s="35" t="s">
        <v>33</v>
      </c>
      <c r="D567" s="81" t="s">
        <v>871</v>
      </c>
      <c r="E567" s="12">
        <v>0</v>
      </c>
      <c r="F567" s="47"/>
      <c r="G567" s="47"/>
    </row>
    <row r="568" spans="1:7" s="52" customFormat="1" ht="30">
      <c r="A568" s="26"/>
      <c r="B568" s="70" t="s">
        <v>642</v>
      </c>
      <c r="C568" s="35" t="s">
        <v>125</v>
      </c>
      <c r="D568" s="12">
        <v>6</v>
      </c>
      <c r="E568" s="12">
        <v>0</v>
      </c>
      <c r="F568" s="47"/>
      <c r="G568" s="47"/>
    </row>
    <row r="569" spans="1:7" s="52" customFormat="1">
      <c r="A569" s="26"/>
      <c r="B569" s="70" t="s">
        <v>643</v>
      </c>
      <c r="C569" s="35" t="s">
        <v>634</v>
      </c>
      <c r="D569" s="12">
        <v>0.17219742415945458</v>
      </c>
      <c r="E569" s="12">
        <v>0.18061492466887979</v>
      </c>
      <c r="F569" s="47"/>
      <c r="G569" s="47"/>
    </row>
    <row r="570" spans="1:7" s="52" customFormat="1">
      <c r="A570" s="26"/>
      <c r="B570" s="70" t="s">
        <v>644</v>
      </c>
      <c r="C570" s="58" t="s">
        <v>636</v>
      </c>
      <c r="D570" s="98">
        <v>63.870710331975552</v>
      </c>
      <c r="E570" s="12">
        <v>37.876082769429829</v>
      </c>
      <c r="F570" s="47"/>
      <c r="G570" s="47"/>
    </row>
    <row r="571" spans="1:7" s="52" customFormat="1">
      <c r="A571" s="26"/>
      <c r="B571" s="70" t="s">
        <v>645</v>
      </c>
      <c r="C571" s="59" t="s">
        <v>636</v>
      </c>
      <c r="D571" s="99"/>
      <c r="E571" s="12">
        <v>15.816540140694638</v>
      </c>
      <c r="F571" s="47"/>
      <c r="G571" s="47"/>
    </row>
    <row r="572" spans="1:7" s="52" customFormat="1">
      <c r="A572" s="26"/>
      <c r="B572" s="70" t="s">
        <v>646</v>
      </c>
      <c r="C572" s="58" t="s">
        <v>632</v>
      </c>
      <c r="D572" s="12">
        <v>20.658976017064973</v>
      </c>
      <c r="E572" s="12">
        <v>26.883209321705998</v>
      </c>
      <c r="F572" s="47"/>
      <c r="G572" s="47"/>
    </row>
    <row r="573" spans="1:7" s="52" customFormat="1">
      <c r="A573" s="26"/>
      <c r="B573" s="70" t="s">
        <v>647</v>
      </c>
      <c r="C573" s="58" t="s">
        <v>640</v>
      </c>
      <c r="D573" s="12">
        <v>38.78020374506648</v>
      </c>
      <c r="E573" s="12">
        <v>37.9</v>
      </c>
      <c r="F573" s="47"/>
      <c r="G573" s="47"/>
    </row>
    <row r="574" spans="1:7" s="52" customFormat="1">
      <c r="A574" s="26"/>
      <c r="B574" s="70" t="s">
        <v>648</v>
      </c>
      <c r="C574" s="58" t="s">
        <v>649</v>
      </c>
      <c r="D574" s="12">
        <v>165.02458308593401</v>
      </c>
      <c r="E574" s="12">
        <v>165.02458308593401</v>
      </c>
      <c r="F574" s="47"/>
      <c r="G574" s="47"/>
    </row>
    <row r="575" spans="1:7" s="52" customFormat="1" ht="30">
      <c r="A575" s="26"/>
      <c r="B575" s="70" t="s">
        <v>650</v>
      </c>
      <c r="C575" s="58" t="s">
        <v>651</v>
      </c>
      <c r="D575" s="12">
        <v>22.21921017715443</v>
      </c>
      <c r="E575" s="12">
        <v>22.21921017715443</v>
      </c>
      <c r="F575" s="47"/>
      <c r="G575" s="47"/>
    </row>
    <row r="576" spans="1:7" s="52" customFormat="1">
      <c r="A576" s="26"/>
      <c r="B576" s="70" t="s">
        <v>652</v>
      </c>
      <c r="C576" s="58" t="s">
        <v>33</v>
      </c>
      <c r="D576" s="54">
        <v>18.230507726964824</v>
      </c>
      <c r="E576" s="54">
        <v>17.755494081835995</v>
      </c>
      <c r="F576" s="47"/>
      <c r="G576" s="47"/>
    </row>
    <row r="577" spans="1:7" s="52" customFormat="1">
      <c r="A577" s="26"/>
      <c r="B577" s="70" t="s">
        <v>653</v>
      </c>
      <c r="C577" s="58" t="s">
        <v>33</v>
      </c>
      <c r="D577" s="54">
        <v>14.980253979969586</v>
      </c>
      <c r="E577" s="54">
        <v>14.786535603854094</v>
      </c>
      <c r="F577" s="47"/>
      <c r="G577" s="47"/>
    </row>
    <row r="578" spans="1:7" s="52" customFormat="1" ht="30">
      <c r="A578" s="26"/>
      <c r="B578" s="70" t="s">
        <v>654</v>
      </c>
      <c r="C578" s="58" t="s">
        <v>655</v>
      </c>
      <c r="D578" s="54">
        <v>993.46557670874063</v>
      </c>
      <c r="E578" s="54">
        <v>993.46557670874085</v>
      </c>
      <c r="F578" s="47"/>
      <c r="G578" s="47"/>
    </row>
    <row r="579" spans="1:7" s="52" customFormat="1">
      <c r="A579" s="26"/>
      <c r="B579" s="70" t="s">
        <v>656</v>
      </c>
      <c r="C579" s="58" t="s">
        <v>655</v>
      </c>
      <c r="D579" s="54">
        <v>706.91589891360093</v>
      </c>
      <c r="E579" s="54">
        <v>706.91589891360104</v>
      </c>
      <c r="F579" s="47"/>
      <c r="G579" s="47"/>
    </row>
    <row r="580" spans="1:7" s="52" customFormat="1" ht="60">
      <c r="A580" s="26"/>
      <c r="B580" s="70" t="s">
        <v>657</v>
      </c>
      <c r="C580" s="60" t="s">
        <v>125</v>
      </c>
      <c r="D580" s="54">
        <v>464</v>
      </c>
      <c r="E580" s="54">
        <v>627</v>
      </c>
      <c r="F580" s="47"/>
      <c r="G580" s="47"/>
    </row>
    <row r="581" spans="1:7" s="52" customFormat="1" ht="90">
      <c r="A581" s="26"/>
      <c r="B581" s="70" t="s">
        <v>658</v>
      </c>
      <c r="C581" s="35" t="s">
        <v>125</v>
      </c>
      <c r="D581" s="23">
        <v>89</v>
      </c>
      <c r="E581" s="23">
        <v>88</v>
      </c>
      <c r="F581" s="47"/>
      <c r="G581" s="47"/>
    </row>
    <row r="582" spans="1:7" s="52" customFormat="1" ht="45">
      <c r="A582" s="26"/>
      <c r="B582" s="70" t="s">
        <v>659</v>
      </c>
      <c r="C582" s="35" t="s">
        <v>125</v>
      </c>
      <c r="D582" s="23">
        <f>D542</f>
        <v>2300</v>
      </c>
      <c r="E582" s="23">
        <f>E542</f>
        <v>2032</v>
      </c>
      <c r="F582" s="47"/>
      <c r="G582" s="47"/>
    </row>
    <row r="583" spans="1:7" s="52" customFormat="1" ht="60.75">
      <c r="A583" s="26"/>
      <c r="B583" s="70" t="s">
        <v>660</v>
      </c>
      <c r="C583" s="35" t="s">
        <v>125</v>
      </c>
      <c r="D583" s="81" t="s">
        <v>871</v>
      </c>
      <c r="E583" s="23">
        <v>21042</v>
      </c>
      <c r="F583" s="47"/>
      <c r="G583" s="47"/>
    </row>
    <row r="584" spans="1:7" s="52" customFormat="1">
      <c r="A584" s="26"/>
      <c r="B584" s="70" t="s">
        <v>661</v>
      </c>
      <c r="C584" s="58" t="s">
        <v>662</v>
      </c>
      <c r="D584" s="23">
        <v>0</v>
      </c>
      <c r="E584" s="23">
        <v>230</v>
      </c>
      <c r="F584" s="47"/>
      <c r="G584" s="47"/>
    </row>
    <row r="585" spans="1:7" s="52" customFormat="1" ht="30">
      <c r="A585" s="26"/>
      <c r="B585" s="70" t="s">
        <v>663</v>
      </c>
      <c r="C585" s="58" t="s">
        <v>664</v>
      </c>
      <c r="D585" s="12">
        <v>232.93343340000001</v>
      </c>
      <c r="E585" s="12">
        <v>214.48392896453623</v>
      </c>
      <c r="F585" s="47"/>
      <c r="G585" s="47"/>
    </row>
    <row r="586" spans="1:7" s="52" customFormat="1" ht="30">
      <c r="A586" s="26"/>
      <c r="B586" s="70" t="s">
        <v>665</v>
      </c>
      <c r="C586" s="58" t="s">
        <v>649</v>
      </c>
      <c r="D586" s="12">
        <v>170.65</v>
      </c>
      <c r="E586" s="12">
        <v>168.20204534699729</v>
      </c>
      <c r="F586" s="47"/>
      <c r="G586" s="47"/>
    </row>
    <row r="587" spans="1:7" s="52" customFormat="1" ht="30">
      <c r="A587" s="26"/>
      <c r="B587" s="70" t="s">
        <v>852</v>
      </c>
      <c r="C587" s="58" t="s">
        <v>54</v>
      </c>
      <c r="D587" s="23">
        <v>167</v>
      </c>
      <c r="E587" s="23">
        <v>167</v>
      </c>
      <c r="F587" s="47"/>
      <c r="G587" s="47"/>
    </row>
    <row r="588" spans="1:7" s="52" customFormat="1">
      <c r="A588" s="26"/>
      <c r="B588" s="70" t="s">
        <v>666</v>
      </c>
      <c r="C588" s="58" t="s">
        <v>159</v>
      </c>
      <c r="D588" s="23">
        <v>6</v>
      </c>
      <c r="E588" s="23">
        <v>6</v>
      </c>
      <c r="F588" s="47"/>
      <c r="G588" s="47"/>
    </row>
    <row r="589" spans="1:7" s="52" customFormat="1">
      <c r="A589" s="26"/>
      <c r="B589" s="70" t="s">
        <v>667</v>
      </c>
      <c r="C589" s="58" t="s">
        <v>210</v>
      </c>
      <c r="D589" s="12">
        <v>208.3</v>
      </c>
      <c r="E589" s="12">
        <v>276.2</v>
      </c>
      <c r="F589" s="47"/>
      <c r="G589" s="47"/>
    </row>
    <row r="590" spans="1:7" s="52" customFormat="1">
      <c r="A590" s="26"/>
      <c r="B590" s="70" t="s">
        <v>668</v>
      </c>
      <c r="C590" s="58" t="s">
        <v>669</v>
      </c>
      <c r="D590" s="12">
        <v>52.2</v>
      </c>
      <c r="E590" s="12">
        <v>111.3</v>
      </c>
      <c r="F590" s="47"/>
      <c r="G590" s="47"/>
    </row>
    <row r="591" spans="1:7" s="52" customFormat="1" ht="30">
      <c r="A591" s="26"/>
      <c r="B591" s="70" t="s">
        <v>670</v>
      </c>
      <c r="C591" s="58" t="s">
        <v>662</v>
      </c>
      <c r="D591" s="12">
        <v>0.9</v>
      </c>
      <c r="E591" s="12">
        <v>0</v>
      </c>
      <c r="F591" s="47"/>
      <c r="G591" s="47"/>
    </row>
    <row r="592" spans="1:7" s="52" customFormat="1" ht="30">
      <c r="A592" s="26"/>
      <c r="B592" s="70" t="s">
        <v>671</v>
      </c>
      <c r="C592" s="58" t="s">
        <v>662</v>
      </c>
      <c r="D592" s="12">
        <v>1</v>
      </c>
      <c r="E592" s="12">
        <v>3.3843300000000003</v>
      </c>
      <c r="F592" s="47"/>
      <c r="G592" s="47"/>
    </row>
    <row r="593" spans="1:7" s="52" customFormat="1" ht="30">
      <c r="A593" s="26"/>
      <c r="B593" s="70" t="s">
        <v>672</v>
      </c>
      <c r="C593" s="58" t="s">
        <v>673</v>
      </c>
      <c r="D593" s="12">
        <v>5714</v>
      </c>
      <c r="E593" s="12">
        <v>0</v>
      </c>
      <c r="F593" s="47"/>
      <c r="G593" s="47"/>
    </row>
    <row r="594" spans="1:7" s="52" customFormat="1" ht="45">
      <c r="A594" s="26"/>
      <c r="B594" s="70" t="s">
        <v>674</v>
      </c>
      <c r="C594" s="58" t="s">
        <v>33</v>
      </c>
      <c r="D594" s="12">
        <v>0.17856250000000001</v>
      </c>
      <c r="E594" s="12">
        <v>0</v>
      </c>
      <c r="F594" s="47"/>
      <c r="G594" s="47"/>
    </row>
    <row r="595" spans="1:7" s="52" customFormat="1" ht="30">
      <c r="A595" s="26"/>
      <c r="B595" s="70" t="s">
        <v>675</v>
      </c>
      <c r="C595" s="58" t="s">
        <v>676</v>
      </c>
      <c r="D595" s="12">
        <v>7174.1708799999997</v>
      </c>
      <c r="E595" s="12">
        <v>173</v>
      </c>
      <c r="F595" s="47"/>
      <c r="G595" s="47"/>
    </row>
    <row r="596" spans="1:7" s="52" customFormat="1">
      <c r="A596" s="26"/>
      <c r="B596" s="70" t="s">
        <v>677</v>
      </c>
      <c r="C596" s="58" t="s">
        <v>33</v>
      </c>
      <c r="D596" s="12">
        <v>1.5</v>
      </c>
      <c r="E596" s="12">
        <v>0</v>
      </c>
      <c r="F596" s="47"/>
      <c r="G596" s="47"/>
    </row>
    <row r="597" spans="1:7" s="52" customFormat="1" ht="30">
      <c r="A597" s="26"/>
      <c r="B597" s="70" t="s">
        <v>678</v>
      </c>
      <c r="C597" s="58" t="s">
        <v>33</v>
      </c>
      <c r="D597" s="12">
        <v>10.16548463356974</v>
      </c>
      <c r="E597" s="12">
        <v>10.973084886128365</v>
      </c>
      <c r="F597" s="47"/>
      <c r="G597" s="47"/>
    </row>
    <row r="598" spans="1:7" s="52" customFormat="1" ht="30">
      <c r="A598" s="26"/>
      <c r="B598" s="70" t="s">
        <v>681</v>
      </c>
      <c r="C598" s="59" t="s">
        <v>125</v>
      </c>
      <c r="D598" s="12"/>
      <c r="E598" s="12">
        <v>21042</v>
      </c>
      <c r="F598" s="47"/>
      <c r="G598" s="47"/>
    </row>
    <row r="599" spans="1:7" s="52" customFormat="1">
      <c r="A599" s="26"/>
      <c r="B599" s="70" t="s">
        <v>679</v>
      </c>
      <c r="C599" s="58" t="s">
        <v>680</v>
      </c>
      <c r="D599" s="12">
        <v>2570.6</v>
      </c>
      <c r="E599" s="12">
        <v>2062.3344299999999</v>
      </c>
      <c r="F599" s="47"/>
      <c r="G599" s="47"/>
    </row>
    <row r="600" spans="1:7">
      <c r="A600" s="29">
        <v>21</v>
      </c>
      <c r="B600" s="86" t="s">
        <v>28</v>
      </c>
      <c r="C600" s="86"/>
      <c r="D600" s="86"/>
      <c r="E600" s="86"/>
      <c r="F600" s="86"/>
      <c r="G600" s="86"/>
    </row>
    <row r="601" spans="1:7" ht="45">
      <c r="A601" s="13"/>
      <c r="B601" s="70" t="s">
        <v>682</v>
      </c>
      <c r="C601" s="35" t="s">
        <v>552</v>
      </c>
      <c r="D601" s="12">
        <v>0.5</v>
      </c>
      <c r="E601" s="12">
        <v>0.7</v>
      </c>
      <c r="F601" s="27"/>
      <c r="G601" s="27"/>
    </row>
    <row r="602" spans="1:7" ht="45">
      <c r="A602" s="13"/>
      <c r="B602" s="70" t="s">
        <v>683</v>
      </c>
      <c r="C602" s="35" t="s">
        <v>33</v>
      </c>
      <c r="D602" s="12">
        <v>82.3</v>
      </c>
      <c r="E602" s="12">
        <v>82.1</v>
      </c>
      <c r="F602" s="47"/>
      <c r="G602" s="47"/>
    </row>
    <row r="603" spans="1:7" ht="45">
      <c r="A603" s="13"/>
      <c r="B603" s="70" t="s">
        <v>684</v>
      </c>
      <c r="C603" s="35" t="s">
        <v>33</v>
      </c>
      <c r="D603" s="12">
        <v>46</v>
      </c>
      <c r="E603" s="12">
        <v>46</v>
      </c>
      <c r="F603" s="47"/>
      <c r="G603" s="47"/>
    </row>
    <row r="604" spans="1:7" ht="30">
      <c r="A604" s="13"/>
      <c r="B604" s="70" t="s">
        <v>685</v>
      </c>
      <c r="C604" s="35" t="s">
        <v>520</v>
      </c>
      <c r="D604" s="12">
        <v>31958.3</v>
      </c>
      <c r="E604" s="12">
        <v>39111.199999999997</v>
      </c>
      <c r="F604" s="47"/>
      <c r="G604" s="47"/>
    </row>
    <row r="605" spans="1:7" ht="30">
      <c r="A605" s="13"/>
      <c r="B605" s="70" t="s">
        <v>686</v>
      </c>
      <c r="C605" s="35" t="s">
        <v>210</v>
      </c>
      <c r="D605" s="12">
        <v>4.3</v>
      </c>
      <c r="E605" s="53">
        <v>5.4249999999999998</v>
      </c>
      <c r="F605" s="47"/>
      <c r="G605" s="47"/>
    </row>
    <row r="606" spans="1:7" ht="30">
      <c r="A606" s="13"/>
      <c r="B606" s="70" t="s">
        <v>687</v>
      </c>
      <c r="C606" s="35" t="s">
        <v>210</v>
      </c>
      <c r="D606" s="12">
        <v>29</v>
      </c>
      <c r="E606" s="12">
        <v>72.165999999999997</v>
      </c>
      <c r="F606" s="47"/>
      <c r="G606" s="47"/>
    </row>
    <row r="607" spans="1:7" ht="30">
      <c r="A607" s="13"/>
      <c r="B607" s="70" t="s">
        <v>688</v>
      </c>
      <c r="C607" s="35" t="s">
        <v>72</v>
      </c>
      <c r="D607" s="12">
        <v>1056</v>
      </c>
      <c r="E607" s="12">
        <v>1046</v>
      </c>
      <c r="F607" s="47"/>
      <c r="G607" s="47"/>
    </row>
    <row r="608" spans="1:7">
      <c r="A608" s="13"/>
      <c r="B608" s="70" t="s">
        <v>689</v>
      </c>
      <c r="C608" s="35" t="s">
        <v>210</v>
      </c>
      <c r="D608" s="12">
        <v>30.4</v>
      </c>
      <c r="E608" s="12">
        <v>36.97</v>
      </c>
      <c r="F608" s="47"/>
      <c r="G608" s="47"/>
    </row>
    <row r="609" spans="1:9">
      <c r="A609" s="13"/>
      <c r="B609" s="70" t="s">
        <v>690</v>
      </c>
      <c r="C609" s="35" t="s">
        <v>210</v>
      </c>
      <c r="D609" s="12">
        <v>32</v>
      </c>
      <c r="E609" s="12">
        <v>92.915000000000006</v>
      </c>
      <c r="F609" s="47"/>
      <c r="G609" s="47"/>
    </row>
    <row r="610" spans="1:9">
      <c r="A610" s="13"/>
      <c r="B610" s="70" t="s">
        <v>82</v>
      </c>
      <c r="C610" s="57" t="s">
        <v>33</v>
      </c>
      <c r="D610" s="12">
        <v>80</v>
      </c>
      <c r="E610" s="12">
        <v>92.3</v>
      </c>
      <c r="F610" s="47"/>
      <c r="G610" s="47"/>
    </row>
    <row r="611" spans="1:9">
      <c r="A611" s="13"/>
      <c r="B611" s="70" t="s">
        <v>691</v>
      </c>
      <c r="C611" s="35" t="s">
        <v>75</v>
      </c>
      <c r="D611" s="37">
        <v>254</v>
      </c>
      <c r="E611" s="37">
        <v>252</v>
      </c>
      <c r="F611" s="47"/>
      <c r="G611" s="47"/>
    </row>
    <row r="612" spans="1:9">
      <c r="A612" s="13"/>
      <c r="B612" s="70" t="s">
        <v>692</v>
      </c>
      <c r="C612" s="35" t="s">
        <v>75</v>
      </c>
      <c r="D612" s="12">
        <v>17.100000000000001</v>
      </c>
      <c r="E612" s="12">
        <v>16.600000000000001</v>
      </c>
      <c r="F612" s="47"/>
      <c r="G612" s="47"/>
    </row>
    <row r="613" spans="1:9" ht="30">
      <c r="A613" s="13"/>
      <c r="B613" s="70" t="s">
        <v>693</v>
      </c>
      <c r="C613" s="35" t="s">
        <v>75</v>
      </c>
      <c r="D613" s="12">
        <v>5.8</v>
      </c>
      <c r="E613" s="12">
        <v>4.4000000000000004</v>
      </c>
      <c r="F613" s="47"/>
      <c r="G613" s="47"/>
    </row>
    <row r="614" spans="1:9">
      <c r="A614" s="29">
        <v>22</v>
      </c>
      <c r="B614" s="86" t="s">
        <v>29</v>
      </c>
      <c r="C614" s="86"/>
      <c r="D614" s="86"/>
      <c r="E614" s="86"/>
      <c r="F614" s="86"/>
      <c r="G614" s="86"/>
    </row>
    <row r="615" spans="1:9" ht="25.5" customHeight="1">
      <c r="A615" s="13"/>
      <c r="B615" s="70" t="s">
        <v>248</v>
      </c>
      <c r="C615" s="35" t="s">
        <v>256</v>
      </c>
      <c r="D615" s="23">
        <v>630</v>
      </c>
      <c r="E615" s="23">
        <v>632.98</v>
      </c>
      <c r="F615" s="12">
        <f>E615/D615*100</f>
        <v>100.47301587301587</v>
      </c>
      <c r="G615" s="27"/>
      <c r="I615" s="18"/>
    </row>
    <row r="616" spans="1:9" ht="15.75" customHeight="1">
      <c r="A616" s="13"/>
      <c r="B616" s="70" t="s">
        <v>249</v>
      </c>
      <c r="C616" s="35" t="s">
        <v>33</v>
      </c>
      <c r="D616" s="23">
        <v>1.94</v>
      </c>
      <c r="E616" s="23">
        <v>1.99</v>
      </c>
      <c r="F616" s="12">
        <f t="shared" ref="F616:F621" si="11">E616/D616*100</f>
        <v>102.57731958762888</v>
      </c>
      <c r="G616" s="40"/>
      <c r="I616" s="18"/>
    </row>
    <row r="617" spans="1:9" ht="29.25" customHeight="1">
      <c r="A617" s="13"/>
      <c r="B617" s="70" t="s">
        <v>250</v>
      </c>
      <c r="C617" s="35" t="s">
        <v>257</v>
      </c>
      <c r="D617" s="23">
        <v>21</v>
      </c>
      <c r="E617" s="23">
        <v>21.2</v>
      </c>
      <c r="F617" s="12">
        <f t="shared" si="11"/>
        <v>100.95238095238095</v>
      </c>
      <c r="G617" s="40"/>
      <c r="I617" s="18"/>
    </row>
    <row r="618" spans="1:9" ht="30">
      <c r="A618" s="13"/>
      <c r="B618" s="70" t="s">
        <v>251</v>
      </c>
      <c r="C618" s="35" t="s">
        <v>81</v>
      </c>
      <c r="D618" s="23">
        <v>2600</v>
      </c>
      <c r="E618" s="23">
        <v>2635</v>
      </c>
      <c r="F618" s="12">
        <f t="shared" si="11"/>
        <v>101.34615384615384</v>
      </c>
      <c r="G618" s="40"/>
      <c r="I618" s="18"/>
    </row>
    <row r="619" spans="1:9">
      <c r="A619" s="13"/>
      <c r="B619" s="70" t="s">
        <v>252</v>
      </c>
      <c r="C619" s="35" t="s">
        <v>33</v>
      </c>
      <c r="D619" s="23">
        <v>2.1</v>
      </c>
      <c r="E619" s="23">
        <v>2.1</v>
      </c>
      <c r="F619" s="23">
        <f t="shared" si="11"/>
        <v>100</v>
      </c>
      <c r="G619" s="40"/>
      <c r="I619" s="18"/>
    </row>
    <row r="620" spans="1:9">
      <c r="A620" s="13"/>
      <c r="B620" s="70" t="s">
        <v>253</v>
      </c>
      <c r="C620" s="35" t="s">
        <v>33</v>
      </c>
      <c r="D620" s="23">
        <v>11</v>
      </c>
      <c r="E620" s="23">
        <v>8.8000000000000007</v>
      </c>
      <c r="F620" s="23">
        <f t="shared" si="11"/>
        <v>80</v>
      </c>
      <c r="G620" s="40"/>
      <c r="I620" s="18"/>
    </row>
    <row r="621" spans="1:9">
      <c r="A621" s="13"/>
      <c r="B621" s="70" t="s">
        <v>254</v>
      </c>
      <c r="C621" s="35" t="s">
        <v>33</v>
      </c>
      <c r="D621" s="23">
        <v>100</v>
      </c>
      <c r="E621" s="23">
        <v>100</v>
      </c>
      <c r="F621" s="23">
        <f t="shared" si="11"/>
        <v>100</v>
      </c>
      <c r="G621" s="40"/>
      <c r="I621" s="18"/>
    </row>
    <row r="622" spans="1:9">
      <c r="A622" s="13"/>
      <c r="B622" s="70" t="s">
        <v>255</v>
      </c>
      <c r="C622" s="35" t="s">
        <v>33</v>
      </c>
      <c r="D622" s="23">
        <v>130</v>
      </c>
      <c r="E622" s="23" t="s">
        <v>83</v>
      </c>
      <c r="F622" s="23"/>
      <c r="G622" s="40"/>
      <c r="I622" s="18"/>
    </row>
    <row r="623" spans="1:9" ht="30">
      <c r="A623" s="13"/>
      <c r="B623" s="70" t="s">
        <v>258</v>
      </c>
      <c r="C623" s="35" t="s">
        <v>33</v>
      </c>
      <c r="D623" s="23">
        <v>100</v>
      </c>
      <c r="E623" s="23">
        <v>100</v>
      </c>
      <c r="F623" s="23">
        <f t="shared" ref="F623:F641" si="12">E623/D623*100</f>
        <v>100</v>
      </c>
      <c r="G623" s="40"/>
      <c r="I623" s="18"/>
    </row>
    <row r="624" spans="1:9">
      <c r="A624" s="13"/>
      <c r="B624" s="70" t="s">
        <v>259</v>
      </c>
      <c r="C624" s="35" t="s">
        <v>260</v>
      </c>
      <c r="D624" s="23">
        <v>145.5</v>
      </c>
      <c r="E624" s="23">
        <v>137.69999999999999</v>
      </c>
      <c r="F624" s="12">
        <f t="shared" si="12"/>
        <v>94.639175257731949</v>
      </c>
      <c r="G624" s="33" t="s">
        <v>280</v>
      </c>
      <c r="I624" s="18"/>
    </row>
    <row r="625" spans="1:9" ht="30" customHeight="1">
      <c r="A625" s="13"/>
      <c r="B625" s="70" t="s">
        <v>261</v>
      </c>
      <c r="C625" s="35" t="s">
        <v>256</v>
      </c>
      <c r="D625" s="23">
        <v>390</v>
      </c>
      <c r="E625" s="23">
        <v>482.23</v>
      </c>
      <c r="F625" s="12">
        <f t="shared" si="12"/>
        <v>123.64871794871794</v>
      </c>
      <c r="G625" s="40"/>
      <c r="I625" s="18"/>
    </row>
    <row r="626" spans="1:9">
      <c r="A626" s="13"/>
      <c r="B626" s="70" t="s">
        <v>262</v>
      </c>
      <c r="C626" s="35" t="s">
        <v>159</v>
      </c>
      <c r="D626" s="23">
        <v>11000</v>
      </c>
      <c r="E626" s="23">
        <v>15870</v>
      </c>
      <c r="F626" s="12">
        <f t="shared" si="12"/>
        <v>144.27272727272725</v>
      </c>
      <c r="G626" s="40"/>
      <c r="I626" s="18"/>
    </row>
    <row r="627" spans="1:9">
      <c r="A627" s="13"/>
      <c r="B627" s="70" t="s">
        <v>263</v>
      </c>
      <c r="C627" s="35" t="s">
        <v>81</v>
      </c>
      <c r="D627" s="23">
        <v>1000</v>
      </c>
      <c r="E627" s="23">
        <v>769</v>
      </c>
      <c r="F627" s="12">
        <f t="shared" si="12"/>
        <v>76.900000000000006</v>
      </c>
      <c r="G627" s="45"/>
      <c r="I627" s="18"/>
    </row>
    <row r="628" spans="1:9" ht="30">
      <c r="A628" s="13"/>
      <c r="B628" s="70" t="s">
        <v>264</v>
      </c>
      <c r="C628" s="35" t="s">
        <v>33</v>
      </c>
      <c r="D628" s="23">
        <v>1.1399999999999999</v>
      </c>
      <c r="E628" s="23">
        <v>0</v>
      </c>
      <c r="F628" s="23">
        <f t="shared" si="12"/>
        <v>0</v>
      </c>
      <c r="G628" s="45"/>
      <c r="I628" s="18"/>
    </row>
    <row r="629" spans="1:9" ht="28.5" customHeight="1">
      <c r="A629" s="13"/>
      <c r="B629" s="70" t="s">
        <v>265</v>
      </c>
      <c r="C629" s="35" t="s">
        <v>150</v>
      </c>
      <c r="D629" s="23">
        <v>11.2</v>
      </c>
      <c r="E629" s="23">
        <v>0</v>
      </c>
      <c r="F629" s="23">
        <f t="shared" si="12"/>
        <v>0</v>
      </c>
      <c r="G629" s="45"/>
      <c r="I629" s="18"/>
    </row>
    <row r="630" spans="1:9" ht="45">
      <c r="A630" s="13"/>
      <c r="B630" s="70" t="s">
        <v>266</v>
      </c>
      <c r="C630" s="35" t="s">
        <v>33</v>
      </c>
      <c r="D630" s="23">
        <v>27</v>
      </c>
      <c r="E630" s="23">
        <v>27</v>
      </c>
      <c r="F630" s="23">
        <f t="shared" si="12"/>
        <v>100</v>
      </c>
      <c r="G630" s="40"/>
      <c r="I630" s="18"/>
    </row>
    <row r="631" spans="1:9" ht="32.25" customHeight="1">
      <c r="A631" s="13"/>
      <c r="B631" s="70" t="s">
        <v>267</v>
      </c>
      <c r="C631" s="35" t="s">
        <v>33</v>
      </c>
      <c r="D631" s="23">
        <v>10</v>
      </c>
      <c r="E631" s="23">
        <v>4.5</v>
      </c>
      <c r="F631" s="23">
        <f t="shared" si="12"/>
        <v>45</v>
      </c>
      <c r="G631" s="33" t="s">
        <v>279</v>
      </c>
      <c r="I631" s="18"/>
    </row>
    <row r="632" spans="1:9" ht="30">
      <c r="A632" s="13"/>
      <c r="B632" s="70" t="s">
        <v>268</v>
      </c>
      <c r="C632" s="35" t="s">
        <v>33</v>
      </c>
      <c r="D632" s="23">
        <v>-3.4</v>
      </c>
      <c r="E632" s="23">
        <v>-3.5</v>
      </c>
      <c r="F632" s="12">
        <f t="shared" si="12"/>
        <v>102.94117647058825</v>
      </c>
      <c r="G632" s="40"/>
      <c r="I632" s="18"/>
    </row>
    <row r="633" spans="1:9" ht="30">
      <c r="A633" s="13"/>
      <c r="B633" s="70" t="s">
        <v>269</v>
      </c>
      <c r="C633" s="35" t="s">
        <v>33</v>
      </c>
      <c r="D633" s="23">
        <v>22.9</v>
      </c>
      <c r="E633" s="23">
        <v>17.2</v>
      </c>
      <c r="F633" s="12">
        <f>D633/E633*100</f>
        <v>133.13953488372093</v>
      </c>
      <c r="G633" s="40"/>
      <c r="I633" s="18"/>
    </row>
    <row r="634" spans="1:9" ht="30">
      <c r="A634" s="13"/>
      <c r="B634" s="70" t="s">
        <v>270</v>
      </c>
      <c r="C634" s="35" t="s">
        <v>33</v>
      </c>
      <c r="D634" s="23">
        <v>50.5</v>
      </c>
      <c r="E634" s="23">
        <v>72.069999999999993</v>
      </c>
      <c r="F634" s="12">
        <f t="shared" si="12"/>
        <v>142.71287128712871</v>
      </c>
      <c r="G634" s="40"/>
      <c r="I634" s="18"/>
    </row>
    <row r="635" spans="1:9">
      <c r="A635" s="13"/>
      <c r="B635" s="76" t="s">
        <v>271</v>
      </c>
      <c r="C635" s="57" t="s">
        <v>273</v>
      </c>
      <c r="D635" s="23">
        <v>190</v>
      </c>
      <c r="E635" s="23">
        <v>220.1</v>
      </c>
      <c r="F635" s="12">
        <f t="shared" si="12"/>
        <v>115.8421052631579</v>
      </c>
      <c r="G635" s="40"/>
      <c r="I635" s="18"/>
    </row>
    <row r="636" spans="1:9" ht="45">
      <c r="A636" s="13"/>
      <c r="B636" s="76" t="s">
        <v>272</v>
      </c>
      <c r="C636" s="57" t="s">
        <v>33</v>
      </c>
      <c r="D636" s="23" t="s">
        <v>281</v>
      </c>
      <c r="E636" s="23">
        <v>0</v>
      </c>
      <c r="F636" s="23">
        <v>100</v>
      </c>
      <c r="G636" s="40"/>
      <c r="I636" s="18"/>
    </row>
    <row r="637" spans="1:9">
      <c r="A637" s="13"/>
      <c r="B637" s="76" t="s">
        <v>274</v>
      </c>
      <c r="C637" s="57" t="s">
        <v>276</v>
      </c>
      <c r="D637" s="23">
        <v>2</v>
      </c>
      <c r="E637" s="23">
        <v>2</v>
      </c>
      <c r="F637" s="12">
        <f t="shared" si="12"/>
        <v>100</v>
      </c>
      <c r="G637" s="40"/>
      <c r="I637" s="18"/>
    </row>
    <row r="638" spans="1:9">
      <c r="A638" s="13"/>
      <c r="B638" s="76" t="s">
        <v>275</v>
      </c>
      <c r="C638" s="57" t="s">
        <v>276</v>
      </c>
      <c r="D638" s="23">
        <v>330</v>
      </c>
      <c r="E638" s="23">
        <v>1023</v>
      </c>
      <c r="F638" s="12">
        <f t="shared" si="12"/>
        <v>310</v>
      </c>
      <c r="G638" s="27"/>
      <c r="I638" s="18"/>
    </row>
    <row r="639" spans="1:9" ht="30">
      <c r="A639" s="13"/>
      <c r="B639" s="76" t="s">
        <v>277</v>
      </c>
      <c r="C639" s="57" t="s">
        <v>278</v>
      </c>
      <c r="D639" s="23">
        <v>120</v>
      </c>
      <c r="E639" s="23">
        <v>97.3</v>
      </c>
      <c r="F639" s="12">
        <f t="shared" si="12"/>
        <v>81.083333333333329</v>
      </c>
      <c r="G639" s="45"/>
      <c r="I639" s="18"/>
    </row>
    <row r="640" spans="1:9">
      <c r="A640" s="13"/>
      <c r="B640" s="76" t="s">
        <v>192</v>
      </c>
      <c r="C640" s="35" t="s">
        <v>33</v>
      </c>
      <c r="D640" s="23">
        <v>0.6</v>
      </c>
      <c r="E640" s="23">
        <v>0.5</v>
      </c>
      <c r="F640" s="12">
        <f>D640/E640*100</f>
        <v>120</v>
      </c>
      <c r="G640" s="27"/>
      <c r="I640" s="18"/>
    </row>
    <row r="641" spans="1:9">
      <c r="A641" s="13"/>
      <c r="B641" s="76" t="s">
        <v>82</v>
      </c>
      <c r="C641" s="35" t="s">
        <v>33</v>
      </c>
      <c r="D641" s="23">
        <v>90</v>
      </c>
      <c r="E641" s="23">
        <v>85.4</v>
      </c>
      <c r="F641" s="23">
        <f t="shared" si="12"/>
        <v>94.8888888888889</v>
      </c>
      <c r="G641" s="38"/>
      <c r="I641" s="18"/>
    </row>
    <row r="642" spans="1:9">
      <c r="A642" s="29">
        <v>23</v>
      </c>
      <c r="B642" s="86" t="s">
        <v>30</v>
      </c>
      <c r="C642" s="86"/>
      <c r="D642" s="86"/>
      <c r="E642" s="86"/>
      <c r="F642" s="86"/>
      <c r="G642" s="86"/>
    </row>
    <row r="643" spans="1:9" ht="30">
      <c r="A643" s="13"/>
      <c r="B643" s="70" t="s">
        <v>224</v>
      </c>
      <c r="C643" s="35" t="s">
        <v>33</v>
      </c>
      <c r="D643" s="23">
        <v>8</v>
      </c>
      <c r="E643" s="23" t="s">
        <v>83</v>
      </c>
      <c r="F643" s="12" t="s">
        <v>225</v>
      </c>
      <c r="G643" s="38"/>
    </row>
    <row r="644" spans="1:9" ht="30">
      <c r="A644" s="13"/>
      <c r="B644" s="70" t="s">
        <v>226</v>
      </c>
      <c r="C644" s="35" t="s">
        <v>33</v>
      </c>
      <c r="D644" s="23">
        <v>100</v>
      </c>
      <c r="E644" s="23">
        <v>100</v>
      </c>
      <c r="F644" s="12">
        <f>E644/D644*100</f>
        <v>100</v>
      </c>
      <c r="G644" s="38"/>
    </row>
    <row r="645" spans="1:9" ht="30">
      <c r="A645" s="13"/>
      <c r="B645" s="70" t="s">
        <v>227</v>
      </c>
      <c r="C645" s="35" t="s">
        <v>33</v>
      </c>
      <c r="D645" s="23">
        <v>100</v>
      </c>
      <c r="E645" s="23">
        <v>100</v>
      </c>
      <c r="F645" s="12">
        <f t="shared" ref="F645:F652" si="13">E645/D645*100</f>
        <v>100</v>
      </c>
      <c r="G645" s="38"/>
    </row>
    <row r="646" spans="1:9" ht="45">
      <c r="A646" s="13"/>
      <c r="B646" s="70" t="s">
        <v>228</v>
      </c>
      <c r="C646" s="35" t="s">
        <v>33</v>
      </c>
      <c r="D646" s="23">
        <v>3</v>
      </c>
      <c r="E646" s="23">
        <v>5.75</v>
      </c>
      <c r="F646" s="12">
        <f t="shared" si="13"/>
        <v>191.66666666666669</v>
      </c>
      <c r="G646" s="38"/>
    </row>
    <row r="647" spans="1:9" ht="105">
      <c r="A647" s="13"/>
      <c r="B647" s="70" t="s">
        <v>229</v>
      </c>
      <c r="C647" s="35" t="s">
        <v>33</v>
      </c>
      <c r="D647" s="23">
        <v>100</v>
      </c>
      <c r="E647" s="23">
        <v>100</v>
      </c>
      <c r="F647" s="12">
        <f t="shared" si="13"/>
        <v>100</v>
      </c>
      <c r="G647" s="38"/>
    </row>
    <row r="648" spans="1:9" ht="45">
      <c r="A648" s="13"/>
      <c r="B648" s="70" t="s">
        <v>230</v>
      </c>
      <c r="C648" s="35" t="s">
        <v>33</v>
      </c>
      <c r="D648" s="23">
        <v>50</v>
      </c>
      <c r="E648" s="23">
        <v>50.5</v>
      </c>
      <c r="F648" s="12">
        <f t="shared" si="13"/>
        <v>101</v>
      </c>
      <c r="G648" s="38"/>
    </row>
    <row r="649" spans="1:9" ht="30">
      <c r="A649" s="13"/>
      <c r="B649" s="70" t="s">
        <v>231</v>
      </c>
      <c r="C649" s="35" t="s">
        <v>72</v>
      </c>
      <c r="D649" s="23">
        <v>108</v>
      </c>
      <c r="E649" s="23">
        <v>108</v>
      </c>
      <c r="F649" s="12">
        <f t="shared" si="13"/>
        <v>100</v>
      </c>
      <c r="G649" s="38"/>
    </row>
    <row r="650" spans="1:9" ht="60">
      <c r="A650" s="13"/>
      <c r="B650" s="70" t="s">
        <v>232</v>
      </c>
      <c r="C650" s="35" t="s">
        <v>33</v>
      </c>
      <c r="D650" s="23">
        <v>100</v>
      </c>
      <c r="E650" s="23">
        <v>100</v>
      </c>
      <c r="F650" s="12">
        <f t="shared" si="13"/>
        <v>100</v>
      </c>
      <c r="G650" s="38"/>
    </row>
    <row r="651" spans="1:9" ht="60">
      <c r="A651" s="13"/>
      <c r="B651" s="70" t="s">
        <v>233</v>
      </c>
      <c r="C651" s="35" t="s">
        <v>33</v>
      </c>
      <c r="D651" s="23">
        <v>4.4000000000000004</v>
      </c>
      <c r="E651" s="23">
        <v>9.3000000000000007</v>
      </c>
      <c r="F651" s="12">
        <f t="shared" si="13"/>
        <v>211.36363636363637</v>
      </c>
      <c r="G651" s="38"/>
    </row>
    <row r="652" spans="1:9" ht="45">
      <c r="A652" s="13"/>
      <c r="B652" s="70" t="s">
        <v>234</v>
      </c>
      <c r="C652" s="35" t="s">
        <v>72</v>
      </c>
      <c r="D652" s="23">
        <v>68</v>
      </c>
      <c r="E652" s="23">
        <v>68</v>
      </c>
      <c r="F652" s="12">
        <f t="shared" si="13"/>
        <v>100</v>
      </c>
      <c r="G652" s="38"/>
    </row>
    <row r="653" spans="1:9">
      <c r="A653" s="13"/>
      <c r="B653" s="70" t="s">
        <v>82</v>
      </c>
      <c r="C653" s="35" t="s">
        <v>33</v>
      </c>
      <c r="D653" s="23" t="s">
        <v>235</v>
      </c>
      <c r="E653" s="23">
        <v>100</v>
      </c>
      <c r="F653" s="12">
        <f>100/90*100</f>
        <v>111.11111111111111</v>
      </c>
      <c r="G653" s="38"/>
    </row>
    <row r="654" spans="1:9">
      <c r="A654" s="29">
        <v>24</v>
      </c>
      <c r="B654" s="86" t="s">
        <v>8</v>
      </c>
      <c r="C654" s="86"/>
      <c r="D654" s="86"/>
      <c r="E654" s="86"/>
      <c r="F654" s="86"/>
      <c r="G654" s="86"/>
    </row>
    <row r="655" spans="1:9" ht="30">
      <c r="A655" s="13"/>
      <c r="B655" s="70" t="s">
        <v>694</v>
      </c>
      <c r="C655" s="35" t="s">
        <v>695</v>
      </c>
      <c r="D655" s="23">
        <v>100</v>
      </c>
      <c r="E655" s="23">
        <v>100</v>
      </c>
      <c r="F655" s="27"/>
      <c r="G655" s="27"/>
    </row>
    <row r="656" spans="1:9" ht="30">
      <c r="A656" s="13"/>
      <c r="B656" s="70" t="s">
        <v>696</v>
      </c>
      <c r="C656" s="35" t="s">
        <v>697</v>
      </c>
      <c r="D656" s="23">
        <v>75.8</v>
      </c>
      <c r="E656" s="23">
        <v>75.8</v>
      </c>
      <c r="F656" s="47"/>
      <c r="G656" s="47"/>
    </row>
    <row r="657" spans="1:7" ht="26.25">
      <c r="A657" s="13"/>
      <c r="B657" s="70" t="s">
        <v>698</v>
      </c>
      <c r="C657" s="35" t="s">
        <v>531</v>
      </c>
      <c r="D657" s="100" t="s">
        <v>702</v>
      </c>
      <c r="E657" s="101"/>
      <c r="F657" s="47"/>
      <c r="G657" s="47"/>
    </row>
    <row r="658" spans="1:7" ht="26.25">
      <c r="A658" s="13"/>
      <c r="B658" s="70" t="s">
        <v>82</v>
      </c>
      <c r="C658" s="35" t="s">
        <v>699</v>
      </c>
      <c r="D658" s="23">
        <v>100</v>
      </c>
      <c r="E658" s="23">
        <v>100</v>
      </c>
      <c r="F658" s="47"/>
      <c r="G658" s="47"/>
    </row>
    <row r="659" spans="1:7" ht="45">
      <c r="A659" s="13"/>
      <c r="B659" s="70" t="s">
        <v>700</v>
      </c>
      <c r="C659" s="35" t="s">
        <v>701</v>
      </c>
      <c r="D659" s="23">
        <v>53</v>
      </c>
      <c r="E659" s="23">
        <v>53</v>
      </c>
      <c r="F659" s="47"/>
      <c r="G659" s="47"/>
    </row>
    <row r="660" spans="1:7">
      <c r="A660" s="29">
        <v>25</v>
      </c>
      <c r="B660" s="86" t="s">
        <v>31</v>
      </c>
      <c r="C660" s="86"/>
      <c r="D660" s="86"/>
      <c r="E660" s="86"/>
      <c r="F660" s="86"/>
      <c r="G660" s="86"/>
    </row>
    <row r="661" spans="1:7" ht="75">
      <c r="A661" s="13"/>
      <c r="B661" s="71" t="s">
        <v>703</v>
      </c>
      <c r="C661" s="57" t="s">
        <v>33</v>
      </c>
      <c r="D661" s="12">
        <v>100</v>
      </c>
      <c r="E661" s="12">
        <v>185.6</v>
      </c>
      <c r="F661" s="12"/>
      <c r="G661" s="24"/>
    </row>
    <row r="662" spans="1:7" ht="60">
      <c r="A662" s="13"/>
      <c r="B662" s="71" t="s">
        <v>704</v>
      </c>
      <c r="C662" s="57" t="s">
        <v>33</v>
      </c>
      <c r="D662" s="12">
        <v>100</v>
      </c>
      <c r="E662" s="12">
        <v>100.6</v>
      </c>
      <c r="F662" s="12"/>
      <c r="G662" s="24"/>
    </row>
    <row r="663" spans="1:7" ht="60">
      <c r="A663" s="13"/>
      <c r="B663" s="71" t="s">
        <v>705</v>
      </c>
      <c r="C663" s="57" t="s">
        <v>33</v>
      </c>
      <c r="D663" s="12">
        <v>80</v>
      </c>
      <c r="E663" s="12">
        <v>88.2</v>
      </c>
      <c r="F663" s="12"/>
      <c r="G663" s="24"/>
    </row>
    <row r="664" spans="1:7" ht="45">
      <c r="A664" s="13"/>
      <c r="B664" s="70" t="s">
        <v>706</v>
      </c>
      <c r="C664" s="57" t="s">
        <v>33</v>
      </c>
      <c r="D664" s="12">
        <v>95</v>
      </c>
      <c r="E664" s="12">
        <v>94.9</v>
      </c>
      <c r="F664" s="12"/>
      <c r="G664" s="24"/>
    </row>
    <row r="665" spans="1:7" ht="45">
      <c r="A665" s="13"/>
      <c r="B665" s="70" t="s">
        <v>707</v>
      </c>
      <c r="C665" s="57" t="s">
        <v>33</v>
      </c>
      <c r="D665" s="12">
        <v>39</v>
      </c>
      <c r="E665" s="12">
        <v>45.2</v>
      </c>
      <c r="F665" s="12"/>
      <c r="G665" s="24"/>
    </row>
    <row r="666" spans="1:7" ht="45">
      <c r="A666" s="13"/>
      <c r="B666" s="71" t="s">
        <v>708</v>
      </c>
      <c r="C666" s="57" t="s">
        <v>33</v>
      </c>
      <c r="D666" s="12">
        <v>1.6</v>
      </c>
      <c r="E666" s="12">
        <v>1.1000000000000001</v>
      </c>
      <c r="F666" s="12"/>
      <c r="G666" s="24"/>
    </row>
    <row r="667" spans="1:7" ht="45">
      <c r="A667" s="13"/>
      <c r="B667" s="70" t="s">
        <v>709</v>
      </c>
      <c r="C667" s="57" t="s">
        <v>33</v>
      </c>
      <c r="D667" s="12">
        <v>80.5</v>
      </c>
      <c r="E667" s="12">
        <v>80.599999999999994</v>
      </c>
      <c r="F667" s="12"/>
      <c r="G667" s="24"/>
    </row>
    <row r="668" spans="1:7" ht="60">
      <c r="A668" s="13"/>
      <c r="B668" s="71" t="s">
        <v>710</v>
      </c>
      <c r="C668" s="57" t="s">
        <v>33</v>
      </c>
      <c r="D668" s="12">
        <v>40</v>
      </c>
      <c r="E668" s="12">
        <v>50.7</v>
      </c>
      <c r="F668" s="12"/>
      <c r="G668" s="24"/>
    </row>
    <row r="669" spans="1:7">
      <c r="A669" s="13"/>
      <c r="B669" s="70" t="s">
        <v>711</v>
      </c>
      <c r="C669" s="57" t="s">
        <v>33</v>
      </c>
      <c r="D669" s="12">
        <v>12.2</v>
      </c>
      <c r="E669" s="12">
        <v>15.1</v>
      </c>
      <c r="F669" s="12"/>
      <c r="G669" s="24"/>
    </row>
    <row r="670" spans="1:7">
      <c r="A670" s="13"/>
      <c r="B670" s="70" t="s">
        <v>712</v>
      </c>
      <c r="C670" s="57" t="s">
        <v>33</v>
      </c>
      <c r="D670" s="12">
        <v>11.7</v>
      </c>
      <c r="E670" s="12">
        <v>12.3</v>
      </c>
      <c r="F670" s="12"/>
      <c r="G670" s="24"/>
    </row>
    <row r="671" spans="1:7">
      <c r="A671" s="13"/>
      <c r="B671" s="70" t="s">
        <v>713</v>
      </c>
      <c r="C671" s="57" t="s">
        <v>33</v>
      </c>
      <c r="D671" s="12">
        <v>4.0999999999999996</v>
      </c>
      <c r="E671" s="12">
        <v>3.2</v>
      </c>
      <c r="F671" s="12"/>
      <c r="G671" s="24"/>
    </row>
    <row r="672" spans="1:7" ht="30">
      <c r="A672" s="13"/>
      <c r="B672" s="70" t="s">
        <v>714</v>
      </c>
      <c r="C672" s="57" t="s">
        <v>33</v>
      </c>
      <c r="D672" s="12">
        <v>79.86</v>
      </c>
      <c r="E672" s="12">
        <v>196.93</v>
      </c>
      <c r="F672" s="12"/>
      <c r="G672" s="24"/>
    </row>
    <row r="673" spans="1:7" ht="30">
      <c r="A673" s="13"/>
      <c r="B673" s="70" t="s">
        <v>715</v>
      </c>
      <c r="C673" s="57" t="s">
        <v>33</v>
      </c>
      <c r="D673" s="12">
        <v>84.5</v>
      </c>
      <c r="E673" s="12">
        <v>87.6</v>
      </c>
      <c r="F673" s="12"/>
      <c r="G673" s="24"/>
    </row>
    <row r="674" spans="1:7">
      <c r="A674" s="13"/>
      <c r="B674" s="70" t="s">
        <v>82</v>
      </c>
      <c r="C674" s="57" t="s">
        <v>33</v>
      </c>
      <c r="D674" s="12">
        <v>100</v>
      </c>
      <c r="E674" s="12">
        <v>98.3</v>
      </c>
      <c r="F674" s="12"/>
      <c r="G674" s="24"/>
    </row>
    <row r="675" spans="1:7">
      <c r="A675" s="29">
        <v>26</v>
      </c>
      <c r="B675" s="86" t="s">
        <v>9</v>
      </c>
      <c r="C675" s="86"/>
      <c r="D675" s="86"/>
      <c r="E675" s="86"/>
      <c r="F675" s="86"/>
      <c r="G675" s="86"/>
    </row>
    <row r="676" spans="1:7">
      <c r="A676" s="13"/>
      <c r="B676" s="70" t="s">
        <v>371</v>
      </c>
      <c r="C676" s="57" t="s">
        <v>375</v>
      </c>
      <c r="D676" s="23">
        <v>51492659</v>
      </c>
      <c r="E676" s="23">
        <v>51207494</v>
      </c>
      <c r="F676" s="12">
        <f>E676/D676*100</f>
        <v>99.446202613075386</v>
      </c>
      <c r="G676" s="23"/>
    </row>
    <row r="677" spans="1:7" ht="30">
      <c r="A677" s="13"/>
      <c r="B677" s="70" t="s">
        <v>372</v>
      </c>
      <c r="C677" s="57" t="s">
        <v>33</v>
      </c>
      <c r="D677" s="23" t="s">
        <v>401</v>
      </c>
      <c r="E677" s="23">
        <v>3.4</v>
      </c>
      <c r="F677" s="23">
        <v>100</v>
      </c>
      <c r="G677" s="46"/>
    </row>
    <row r="678" spans="1:7" ht="60">
      <c r="A678" s="13"/>
      <c r="B678" s="70" t="s">
        <v>373</v>
      </c>
      <c r="C678" s="57" t="s">
        <v>33</v>
      </c>
      <c r="D678" s="23" t="s">
        <v>281</v>
      </c>
      <c r="E678" s="23">
        <v>0.16600000000000001</v>
      </c>
      <c r="F678" s="23">
        <v>100</v>
      </c>
      <c r="G678" s="46"/>
    </row>
    <row r="679" spans="1:7" ht="45">
      <c r="A679" s="13"/>
      <c r="B679" s="70" t="s">
        <v>374</v>
      </c>
      <c r="C679" s="57" t="s">
        <v>33</v>
      </c>
      <c r="D679" s="23">
        <v>95</v>
      </c>
      <c r="E679" s="23">
        <v>95.7</v>
      </c>
      <c r="F679" s="12">
        <f>E679/D679*100</f>
        <v>100.73684210526316</v>
      </c>
      <c r="G679" s="46"/>
    </row>
    <row r="680" spans="1:7" ht="31.5">
      <c r="A680" s="13"/>
      <c r="B680" s="70" t="s">
        <v>376</v>
      </c>
      <c r="C680" s="61"/>
      <c r="D680" s="23" t="s">
        <v>402</v>
      </c>
      <c r="E680" s="23" t="s">
        <v>402</v>
      </c>
      <c r="F680" s="23">
        <v>100</v>
      </c>
      <c r="G680" s="46"/>
    </row>
    <row r="681" spans="1:7" ht="30">
      <c r="A681" s="13"/>
      <c r="B681" s="70" t="s">
        <v>377</v>
      </c>
      <c r="C681" s="57" t="s">
        <v>33</v>
      </c>
      <c r="D681" s="23">
        <v>76.5</v>
      </c>
      <c r="E681" s="23">
        <v>78.260000000000005</v>
      </c>
      <c r="F681" s="12">
        <f>E681/D681*100</f>
        <v>102.30065359477125</v>
      </c>
      <c r="G681" s="46"/>
    </row>
    <row r="682" spans="1:7">
      <c r="A682" s="13"/>
      <c r="B682" s="70" t="s">
        <v>378</v>
      </c>
      <c r="C682" s="57" t="s">
        <v>33</v>
      </c>
      <c r="D682" s="23">
        <v>101</v>
      </c>
      <c r="E682" s="23">
        <v>106.17</v>
      </c>
      <c r="F682" s="12">
        <f>E682/D682*100</f>
        <v>105.11881188118812</v>
      </c>
      <c r="G682" s="46"/>
    </row>
    <row r="683" spans="1:7" ht="45">
      <c r="A683" s="13"/>
      <c r="B683" s="70" t="s">
        <v>379</v>
      </c>
      <c r="C683" s="57" t="s">
        <v>33</v>
      </c>
      <c r="D683" s="23">
        <v>5</v>
      </c>
      <c r="E683" s="23">
        <v>0.76</v>
      </c>
      <c r="F683" s="12">
        <f>D683/E683*100</f>
        <v>657.8947368421052</v>
      </c>
      <c r="G683" s="46"/>
    </row>
    <row r="684" spans="1:7" ht="30">
      <c r="A684" s="13"/>
      <c r="B684" s="70" t="s">
        <v>380</v>
      </c>
      <c r="C684" s="57" t="s">
        <v>33</v>
      </c>
      <c r="D684" s="23">
        <v>100</v>
      </c>
      <c r="E684" s="23">
        <v>92.3</v>
      </c>
      <c r="F684" s="12">
        <f t="shared" ref="F684:F689" si="14">E684/D684*100</f>
        <v>92.3</v>
      </c>
      <c r="G684" s="46"/>
    </row>
    <row r="685" spans="1:7" ht="30">
      <c r="A685" s="13"/>
      <c r="B685" s="70" t="s">
        <v>381</v>
      </c>
      <c r="C685" s="57" t="s">
        <v>33</v>
      </c>
      <c r="D685" s="23">
        <v>92</v>
      </c>
      <c r="E685" s="23">
        <v>95.6</v>
      </c>
      <c r="F685" s="12">
        <f t="shared" si="14"/>
        <v>103.91304347826087</v>
      </c>
      <c r="G685" s="46"/>
    </row>
    <row r="686" spans="1:7" ht="45">
      <c r="A686" s="13"/>
      <c r="B686" s="76" t="s">
        <v>382</v>
      </c>
      <c r="C686" s="57" t="s">
        <v>33</v>
      </c>
      <c r="D686" s="12">
        <v>100</v>
      </c>
      <c r="E686" s="12">
        <v>100</v>
      </c>
      <c r="F686" s="12">
        <f t="shared" si="14"/>
        <v>100</v>
      </c>
      <c r="G686" s="46"/>
    </row>
    <row r="687" spans="1:7" ht="87.75" customHeight="1">
      <c r="A687" s="13"/>
      <c r="B687" s="76" t="s">
        <v>383</v>
      </c>
      <c r="C687" s="57" t="s">
        <v>33</v>
      </c>
      <c r="D687" s="12">
        <v>100</v>
      </c>
      <c r="E687" s="12">
        <v>100</v>
      </c>
      <c r="F687" s="12">
        <f t="shared" si="14"/>
        <v>100</v>
      </c>
      <c r="G687" s="46"/>
    </row>
    <row r="688" spans="1:7" ht="45">
      <c r="A688" s="13"/>
      <c r="B688" s="76" t="s">
        <v>384</v>
      </c>
      <c r="C688" s="57" t="s">
        <v>33</v>
      </c>
      <c r="D688" s="12">
        <v>100</v>
      </c>
      <c r="E688" s="12">
        <v>100</v>
      </c>
      <c r="F688" s="12">
        <f t="shared" si="14"/>
        <v>100</v>
      </c>
      <c r="G688" s="19"/>
    </row>
    <row r="689" spans="1:7" ht="30">
      <c r="A689" s="13"/>
      <c r="B689" s="76" t="s">
        <v>385</v>
      </c>
      <c r="C689" s="57" t="s">
        <v>33</v>
      </c>
      <c r="D689" s="12">
        <v>100</v>
      </c>
      <c r="E689" s="12">
        <v>100</v>
      </c>
      <c r="F689" s="12">
        <f t="shared" si="14"/>
        <v>100</v>
      </c>
      <c r="G689" s="19"/>
    </row>
    <row r="690" spans="1:7" ht="30">
      <c r="A690" s="13"/>
      <c r="B690" s="76" t="s">
        <v>386</v>
      </c>
      <c r="C690" s="57" t="s">
        <v>33</v>
      </c>
      <c r="D690" s="23">
        <v>100</v>
      </c>
      <c r="E690" s="23">
        <v>94.8</v>
      </c>
      <c r="F690" s="12">
        <f>D690/E690*100</f>
        <v>105.48523206751055</v>
      </c>
      <c r="G690" s="24"/>
    </row>
    <row r="691" spans="1:7" ht="45">
      <c r="A691" s="13"/>
      <c r="B691" s="76" t="s">
        <v>387</v>
      </c>
      <c r="C691" s="57" t="s">
        <v>33</v>
      </c>
      <c r="D691" s="23">
        <v>15</v>
      </c>
      <c r="E691" s="23">
        <v>3.6</v>
      </c>
      <c r="F691" s="12">
        <f>D691/E691*100</f>
        <v>416.66666666666669</v>
      </c>
      <c r="G691" s="24"/>
    </row>
    <row r="692" spans="1:7" ht="30">
      <c r="A692" s="13"/>
      <c r="B692" s="76" t="s">
        <v>388</v>
      </c>
      <c r="C692" s="57" t="s">
        <v>33</v>
      </c>
      <c r="D692" s="23">
        <v>0</v>
      </c>
      <c r="E692" s="23">
        <v>0</v>
      </c>
      <c r="F692" s="23">
        <v>100</v>
      </c>
      <c r="G692" s="24"/>
    </row>
    <row r="693" spans="1:7" ht="30">
      <c r="A693" s="13"/>
      <c r="B693" s="76" t="s">
        <v>389</v>
      </c>
      <c r="C693" s="57" t="s">
        <v>33</v>
      </c>
      <c r="D693" s="23">
        <v>10</v>
      </c>
      <c r="E693" s="23">
        <v>0</v>
      </c>
      <c r="F693" s="23">
        <v>100</v>
      </c>
      <c r="G693" s="24"/>
    </row>
    <row r="694" spans="1:7" ht="45">
      <c r="A694" s="13"/>
      <c r="B694" s="76" t="s">
        <v>390</v>
      </c>
      <c r="C694" s="57" t="s">
        <v>33</v>
      </c>
      <c r="D694" s="12">
        <v>100</v>
      </c>
      <c r="E694" s="12">
        <v>92.8</v>
      </c>
      <c r="F694" s="12">
        <f>D694/E694*100</f>
        <v>107.75862068965519</v>
      </c>
      <c r="G694" s="24"/>
    </row>
    <row r="695" spans="1:7" ht="60">
      <c r="A695" s="13"/>
      <c r="B695" s="76" t="s">
        <v>391</v>
      </c>
      <c r="C695" s="57" t="s">
        <v>33</v>
      </c>
      <c r="D695" s="12">
        <v>50</v>
      </c>
      <c r="E695" s="12">
        <v>23</v>
      </c>
      <c r="F695" s="12">
        <f>D695/E695*100</f>
        <v>217.39130434782606</v>
      </c>
      <c r="G695" s="24"/>
    </row>
    <row r="696" spans="1:7" ht="30">
      <c r="A696" s="13"/>
      <c r="B696" s="76" t="s">
        <v>392</v>
      </c>
      <c r="C696" s="57" t="s">
        <v>33</v>
      </c>
      <c r="D696" s="12">
        <v>20</v>
      </c>
      <c r="E696" s="12">
        <v>10</v>
      </c>
      <c r="F696" s="12">
        <f>E696/D696*100</f>
        <v>50</v>
      </c>
      <c r="G696" s="24"/>
    </row>
    <row r="697" spans="1:7" ht="30">
      <c r="A697" s="13"/>
      <c r="B697" s="76" t="s">
        <v>393</v>
      </c>
      <c r="C697" s="57" t="s">
        <v>33</v>
      </c>
      <c r="D697" s="23">
        <v>1</v>
      </c>
      <c r="E697" s="23">
        <v>0.09</v>
      </c>
      <c r="F697" s="12">
        <f>D697/E697*100</f>
        <v>1111.1111111111111</v>
      </c>
      <c r="G697" s="24"/>
    </row>
    <row r="698" spans="1:7" ht="45">
      <c r="A698" s="13"/>
      <c r="B698" s="76" t="s">
        <v>394</v>
      </c>
      <c r="C698" s="57"/>
      <c r="D698" s="23"/>
      <c r="E698" s="23"/>
      <c r="F698" s="23"/>
      <c r="G698" s="24"/>
    </row>
    <row r="699" spans="1:7" ht="30">
      <c r="A699" s="13"/>
      <c r="B699" s="76" t="s">
        <v>395</v>
      </c>
      <c r="C699" s="57" t="s">
        <v>33</v>
      </c>
      <c r="D699" s="23">
        <v>5</v>
      </c>
      <c r="E699" s="23">
        <v>0</v>
      </c>
      <c r="F699" s="12">
        <v>100</v>
      </c>
      <c r="G699" s="24"/>
    </row>
    <row r="700" spans="1:7">
      <c r="A700" s="13"/>
      <c r="B700" s="76" t="s">
        <v>396</v>
      </c>
      <c r="C700" s="57" t="s">
        <v>33</v>
      </c>
      <c r="D700" s="23">
        <v>10</v>
      </c>
      <c r="E700" s="23">
        <v>5.35</v>
      </c>
      <c r="F700" s="23">
        <f>E700/D700*100</f>
        <v>53.499999999999993</v>
      </c>
      <c r="G700" s="24"/>
    </row>
    <row r="701" spans="1:7" ht="45">
      <c r="A701" s="13"/>
      <c r="B701" s="76" t="s">
        <v>397</v>
      </c>
      <c r="C701" s="57" t="s">
        <v>33</v>
      </c>
      <c r="D701" s="23">
        <v>100</v>
      </c>
      <c r="E701" s="23">
        <v>100</v>
      </c>
      <c r="F701" s="23">
        <f>E701/D701*100</f>
        <v>100</v>
      </c>
      <c r="G701" s="24"/>
    </row>
    <row r="702" spans="1:7">
      <c r="A702" s="13"/>
      <c r="B702" s="76" t="s">
        <v>398</v>
      </c>
      <c r="C702" s="57"/>
      <c r="D702" s="23"/>
      <c r="E702" s="23"/>
      <c r="F702" s="23"/>
      <c r="G702" s="19"/>
    </row>
    <row r="703" spans="1:7" ht="30">
      <c r="A703" s="13"/>
      <c r="B703" s="76" t="s">
        <v>395</v>
      </c>
      <c r="C703" s="57" t="s">
        <v>33</v>
      </c>
      <c r="D703" s="23">
        <v>50</v>
      </c>
      <c r="E703" s="23">
        <v>55.5</v>
      </c>
      <c r="F703" s="12">
        <f>D703/E703*100</f>
        <v>90.090090090090087</v>
      </c>
      <c r="G703" s="24"/>
    </row>
    <row r="704" spans="1:7">
      <c r="A704" s="13"/>
      <c r="B704" s="76" t="s">
        <v>396</v>
      </c>
      <c r="C704" s="57" t="s">
        <v>33</v>
      </c>
      <c r="D704" s="23">
        <v>100</v>
      </c>
      <c r="E704" s="23">
        <v>74.099999999999994</v>
      </c>
      <c r="F704" s="12">
        <f>D704/E704*100</f>
        <v>134.95276653171391</v>
      </c>
      <c r="G704" s="24"/>
    </row>
    <row r="705" spans="1:7" ht="45">
      <c r="A705" s="13"/>
      <c r="B705" s="76" t="s">
        <v>399</v>
      </c>
      <c r="C705" s="57" t="s">
        <v>400</v>
      </c>
      <c r="D705" s="23">
        <v>17</v>
      </c>
      <c r="E705" s="23">
        <v>29.17</v>
      </c>
      <c r="F705" s="12">
        <f>E705/D705*100</f>
        <v>171.58823529411765</v>
      </c>
      <c r="G705" s="24"/>
    </row>
    <row r="706" spans="1:7">
      <c r="A706" s="13"/>
      <c r="B706" s="76" t="s">
        <v>82</v>
      </c>
      <c r="C706" s="57" t="s">
        <v>33</v>
      </c>
      <c r="D706" s="23">
        <v>80</v>
      </c>
      <c r="E706" s="23">
        <v>97.57</v>
      </c>
      <c r="F706" s="12">
        <f>E706/D706*100</f>
        <v>121.96249999999999</v>
      </c>
      <c r="G706" s="24"/>
    </row>
    <row r="707" spans="1:7">
      <c r="A707" s="108"/>
      <c r="B707" s="109" t="s">
        <v>877</v>
      </c>
      <c r="C707" s="14"/>
      <c r="D707" s="14"/>
      <c r="E707" s="14"/>
    </row>
    <row r="708" spans="1:7">
      <c r="B708" s="14"/>
      <c r="C708" s="14"/>
      <c r="D708" s="14"/>
      <c r="E708" s="14"/>
    </row>
    <row r="709" spans="1:7">
      <c r="B709" s="14"/>
      <c r="C709" s="14"/>
      <c r="D709" s="14"/>
      <c r="E709" s="14"/>
    </row>
    <row r="710" spans="1:7">
      <c r="B710" s="14"/>
      <c r="C710" s="14"/>
      <c r="D710" s="14"/>
      <c r="E710" s="14"/>
    </row>
  </sheetData>
  <mergeCells count="33">
    <mergeCell ref="B319:G319"/>
    <mergeCell ref="B345:G345"/>
    <mergeCell ref="B355:G355"/>
    <mergeCell ref="B364:G364"/>
    <mergeCell ref="B654:G654"/>
    <mergeCell ref="D414:E414"/>
    <mergeCell ref="D376:E376"/>
    <mergeCell ref="B660:G660"/>
    <mergeCell ref="B675:G675"/>
    <mergeCell ref="B516:G516"/>
    <mergeCell ref="B527:G527"/>
    <mergeCell ref="B550:G550"/>
    <mergeCell ref="B600:G600"/>
    <mergeCell ref="D570:D571"/>
    <mergeCell ref="D657:E657"/>
    <mergeCell ref="B614:G614"/>
    <mergeCell ref="D529:E529"/>
    <mergeCell ref="B1:E1"/>
    <mergeCell ref="B411:G411"/>
    <mergeCell ref="B429:G429"/>
    <mergeCell ref="B457:G457"/>
    <mergeCell ref="B642:G642"/>
    <mergeCell ref="B2:G2"/>
    <mergeCell ref="B21:G21"/>
    <mergeCell ref="B304:G304"/>
    <mergeCell ref="B5:G5"/>
    <mergeCell ref="B114:G114"/>
    <mergeCell ref="B133:G133"/>
    <mergeCell ref="B182:G182"/>
    <mergeCell ref="B201:G201"/>
    <mergeCell ref="B211:G211"/>
    <mergeCell ref="B226:G226"/>
    <mergeCell ref="B290:G290"/>
  </mergeCells>
  <phoneticPr fontId="2" type="noConversion"/>
  <pageMargins left="0.59055118110236227" right="0.19685039370078741" top="0.39370078740157483" bottom="0.19685039370078741" header="0.51181102362204722" footer="0.19685039370078741"/>
  <pageSetup paperSize="9" scale="75" orientation="landscape" r:id="rId1"/>
  <headerFooter differentFirst="1" alignWithMargins="0">
    <oddFooter>&amp;R&amp;P</oddFooter>
  </headerFooter>
  <rowBreaks count="24" manualBreakCount="24">
    <brk id="35" max="6" man="1"/>
    <brk id="60" max="6" man="1"/>
    <brk id="85" max="6" man="1"/>
    <brk id="105" max="6" man="1"/>
    <brk id="133" max="6" man="1"/>
    <brk id="152" max="6" man="1"/>
    <brk id="173" max="6" man="1"/>
    <brk id="201" max="6" man="1"/>
    <brk id="222" max="6" man="1"/>
    <brk id="252" max="6" man="1"/>
    <brk id="276" max="6" man="1"/>
    <brk id="301" max="6" man="1"/>
    <brk id="349" max="6" man="1"/>
    <brk id="374" max="6" man="1"/>
    <brk id="400" max="6" man="1"/>
    <brk id="431" max="6" man="1"/>
    <brk id="499" max="6" man="1"/>
    <brk id="523" max="6" man="1"/>
    <brk id="548" max="6" man="1"/>
    <brk id="571" max="6" man="1"/>
    <brk id="596" max="6" man="1"/>
    <brk id="625" max="6" man="1"/>
    <brk id="667" max="6" man="1"/>
    <brk id="688" max="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kubasheva</cp:lastModifiedBy>
  <cp:lastPrinted>2015-07-08T06:13:28Z</cp:lastPrinted>
  <dcterms:created xsi:type="dcterms:W3CDTF">2002-02-20T05:04:02Z</dcterms:created>
  <dcterms:modified xsi:type="dcterms:W3CDTF">2015-07-08T06:13:54Z</dcterms:modified>
</cp:coreProperties>
</file>