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815" windowWidth="19440" windowHeight="4860"/>
  </bookViews>
  <sheets>
    <sheet name="Приложение 1" sheetId="1" r:id="rId1"/>
  </sheets>
  <definedNames>
    <definedName name="_col1">#REF!</definedName>
    <definedName name="_col2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_End1">#REF!</definedName>
    <definedName name="_End10">#REF!</definedName>
    <definedName name="_End2">#REF!</definedName>
    <definedName name="_End3">#REF!</definedName>
    <definedName name="_End4">#REF!</definedName>
    <definedName name="_End5">#REF!</definedName>
    <definedName name="_End6">#REF!</definedName>
    <definedName name="_End7">#REF!</definedName>
    <definedName name="_End8">#REF!</definedName>
    <definedName name="_End9">#REF!</definedName>
    <definedName name="_rgb1">#REF!</definedName>
    <definedName name="_rgb2">#REF!</definedName>
    <definedName name="_rgb3">#REF!</definedName>
    <definedName name="_rgb4">#REF!</definedName>
    <definedName name="_rgb5">#REF!</definedName>
    <definedName name="_rgb6">#REF!</definedName>
    <definedName name="_rgb7">#REF!</definedName>
    <definedName name="_rgb8">#REF!</definedName>
    <definedName name="BUDG_NAME">#REF!</definedName>
    <definedName name="calc_order">#REF!</definedName>
    <definedName name="CB_ADDRESS">#REF!</definedName>
    <definedName name="CB_INN">#REF!</definedName>
    <definedName name="CB_KPP">#REF!</definedName>
    <definedName name="CB_NAME">#REF!</definedName>
    <definedName name="CB_OGRN">#REF!</definedName>
    <definedName name="checked">#REF!</definedName>
    <definedName name="CHIEF">#REF!</definedName>
    <definedName name="CHIEF_DIV">#REF!</definedName>
    <definedName name="CHIEF_F_OUR">#REF!</definedName>
    <definedName name="CHIEF_FIN">#REF!</definedName>
    <definedName name="chief_OUR">#REF!</definedName>
    <definedName name="CHIEF_POST">#REF!</definedName>
    <definedName name="CHIEF_POST_OUR">#REF!</definedName>
    <definedName name="cod">#REF!</definedName>
    <definedName name="code">#REF!</definedName>
    <definedName name="CurentGroup">#REF!</definedName>
    <definedName name="CURR_USER">#REF!</definedName>
    <definedName name="CurRow">#REF!</definedName>
    <definedName name="Data">#REF!</definedName>
    <definedName name="DataFields">#REF!</definedName>
    <definedName name="date_BEG">#REF!</definedName>
    <definedName name="date_END">#REF!</definedName>
    <definedName name="del">#REF!</definedName>
    <definedName name="DEP_FULL_NAME">#REF!</definedName>
    <definedName name="dep_name1">#REF!</definedName>
    <definedName name="doc_date">#REF!</definedName>
    <definedName name="doc_num">#REF!</definedName>
    <definedName name="doc_quarter">#REF!</definedName>
    <definedName name="EndRow">#REF!</definedName>
    <definedName name="GLBUH">#REF!</definedName>
    <definedName name="GLBUH_F_OUR">#REF!</definedName>
    <definedName name="GLBUH_OUR">#REF!</definedName>
    <definedName name="GLBUH_POST_OUR">#REF!</definedName>
    <definedName name="GroupOrder">#REF!</definedName>
    <definedName name="HEAD">#REF!</definedName>
    <definedName name="ISP">#REF!</definedName>
    <definedName name="ISP_POST">#REF!</definedName>
    <definedName name="ISP_TEL">#REF!</definedName>
    <definedName name="itog">#REF!</definedName>
    <definedName name="KADR_OUR">#REF!</definedName>
    <definedName name="KASSIR_OUR">#REF!</definedName>
    <definedName name="KASSIR_POST_OUR">#REF!</definedName>
    <definedName name="LAST_DOC_MODIFY">#REF!</definedName>
    <definedName name="link_row">#REF!</definedName>
    <definedName name="link_saved">#REF!</definedName>
    <definedName name="LONGNAME_OUR">#REF!</definedName>
    <definedName name="lr_new">#REF!</definedName>
    <definedName name="NASTR_PRN_DEP_NAME">#REF!</definedName>
    <definedName name="OKATO">#REF!</definedName>
    <definedName name="OKATO2">#REF!</definedName>
    <definedName name="OKPO">#REF!</definedName>
    <definedName name="OKPO_OUR">#REF!</definedName>
    <definedName name="OKVED">#REF!</definedName>
    <definedName name="OKVED1">#REF!</definedName>
    <definedName name="orderrow">#REF!</definedName>
    <definedName name="orders">#REF!</definedName>
    <definedName name="ORGNAME_OUR">#REF!</definedName>
    <definedName name="OUR_ADR">#REF!</definedName>
    <definedName name="PERIOD_WORK">#REF!</definedName>
    <definedName name="PPP_CODE">#REF!</definedName>
    <definedName name="PPP_CODE1">#REF!</definedName>
    <definedName name="PPP_NAME">#REF!</definedName>
    <definedName name="print_null">#REF!</definedName>
    <definedName name="prop_col">#REF!</definedName>
    <definedName name="REGION">#REF!</definedName>
    <definedName name="REGION_OUR">#REF!</definedName>
    <definedName name="REM_DATE_TYPE">#REF!</definedName>
    <definedName name="REM_MONTH">#REF!</definedName>
    <definedName name="REM_SONO">#REF!</definedName>
    <definedName name="REM_YEAR">#REF!</definedName>
    <definedName name="REPLACE_ZERO">#REF!</definedName>
    <definedName name="SONO">#REF!</definedName>
    <definedName name="SONO_OUR">#REF!</definedName>
    <definedName name="SONO2">#REF!</definedName>
    <definedName name="Start1">#REF!</definedName>
    <definedName name="Start10">#REF!</definedName>
    <definedName name="Start2">#REF!</definedName>
    <definedName name="Start3">#REF!</definedName>
    <definedName name="Start4">#REF!</definedName>
    <definedName name="Start5">#REF!</definedName>
    <definedName name="Start6">#REF!</definedName>
    <definedName name="Start7">#REF!</definedName>
    <definedName name="Start8">#REF!</definedName>
    <definedName name="Start9">#REF!</definedName>
    <definedName name="StartData">#REF!</definedName>
    <definedName name="StartRow">#REF!</definedName>
    <definedName name="TOWN">#REF!</definedName>
    <definedName name="UL_FIO">#REF!</definedName>
    <definedName name="UL_POST">#REF!</definedName>
    <definedName name="upd">#REF!</definedName>
    <definedName name="USER_PHONE">#REF!</definedName>
    <definedName name="USER_POST">#REF!</definedName>
    <definedName name="USER_SUBDIV">#REF!</definedName>
    <definedName name="VED">#REF!</definedName>
    <definedName name="VED_NAME">#REF!</definedName>
    <definedName name="_xlnm.Print_Area" localSheetId="0">'Приложение 1'!$A$1:$F$58</definedName>
  </definedNames>
  <calcPr calcId="125725"/>
</workbook>
</file>

<file path=xl/calcChain.xml><?xml version="1.0" encoding="utf-8"?>
<calcChain xmlns="http://schemas.openxmlformats.org/spreadsheetml/2006/main">
  <c r="D45" i="1"/>
  <c r="B45"/>
  <c r="C30" l="1"/>
  <c r="F19" l="1"/>
  <c r="F7" l="1"/>
  <c r="F45" s="1"/>
  <c r="E20"/>
  <c r="E21"/>
  <c r="E22"/>
  <c r="E23"/>
  <c r="E24"/>
  <c r="E25"/>
  <c r="E26"/>
  <c r="E27"/>
  <c r="E28"/>
  <c r="E29"/>
  <c r="E32"/>
  <c r="E33"/>
  <c r="C20"/>
  <c r="C21"/>
  <c r="C22"/>
  <c r="C23"/>
  <c r="C24"/>
  <c r="C25"/>
  <c r="C26"/>
  <c r="C27"/>
  <c r="C28"/>
  <c r="C29"/>
  <c r="C32"/>
  <c r="C33"/>
  <c r="C34"/>
  <c r="C35"/>
  <c r="C36"/>
  <c r="C37"/>
  <c r="C38"/>
  <c r="C39"/>
  <c r="C40"/>
  <c r="C47" l="1"/>
  <c r="D48"/>
  <c r="B48"/>
</calcChain>
</file>

<file path=xl/sharedStrings.xml><?xml version="1.0" encoding="utf-8"?>
<sst xmlns="http://schemas.openxmlformats.org/spreadsheetml/2006/main" count="58" uniqueCount="52">
  <si>
    <t>Приложение № 1</t>
  </si>
  <si>
    <t>НАИМЕНОВАНИЕ</t>
  </si>
  <si>
    <t>% исполнения годового плана</t>
  </si>
  <si>
    <t>Фактическое исполнение, тыс. руб.</t>
  </si>
  <si>
    <t>ДОХОДЫ ВСЕГО</t>
  </si>
  <si>
    <t>в том числе:</t>
  </si>
  <si>
    <t>Налоговые и неналоговые доходы</t>
  </si>
  <si>
    <t xml:space="preserve">   из них:</t>
  </si>
  <si>
    <t>- налог на прибыль организаций</t>
  </si>
  <si>
    <t>- налог на доходы физических лиц</t>
  </si>
  <si>
    <t>- акцизы</t>
  </si>
  <si>
    <t>- транспортный налог</t>
  </si>
  <si>
    <t>- земельный налог</t>
  </si>
  <si>
    <t>Безвозмездные поступления, всего</t>
  </si>
  <si>
    <t>Безвозмездные поступления из федерального бюджета</t>
  </si>
  <si>
    <t>- дотации</t>
  </si>
  <si>
    <t>- субсидии</t>
  </si>
  <si>
    <t>- субвенции</t>
  </si>
  <si>
    <t>- иные межбюджетные трансферты</t>
  </si>
  <si>
    <t>Безвозмездные поступления из фонда содействия реформирования ЖКХ</t>
  </si>
  <si>
    <t>Межбюджетные  трансферты,   передаваемые   бюджетам субъектов Российской  Федерации  на  реализацию  программ   модернизации  здравоохранения  субъектов РФ</t>
  </si>
  <si>
    <t>Межбюджетные  трансферты,   передаваемые   бюджетам субъектов Российской  Федерации  на  единовременные компенсационные выплаты медицинским работникам</t>
  </si>
  <si>
    <t>Доходы бюджетов субъектов РФ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</si>
  <si>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</si>
  <si>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РАСХОДЫ ВСЕГО</t>
  </si>
  <si>
    <t>Социальная сфера, всего</t>
  </si>
  <si>
    <t>- образование</t>
  </si>
  <si>
    <t>- культура, кинематография</t>
  </si>
  <si>
    <t>- здравоохранение</t>
  </si>
  <si>
    <t>- социальная политика</t>
  </si>
  <si>
    <t>- физическая культура и спорт</t>
  </si>
  <si>
    <t>- средства массовой информации</t>
  </si>
  <si>
    <t>государственная поддержка сельского хозяйства</t>
  </si>
  <si>
    <t>из них:</t>
  </si>
  <si>
    <t xml:space="preserve">на строительство объектов социальной сферы </t>
  </si>
  <si>
    <t>ДЕФИЦИТ (-)</t>
  </si>
  <si>
    <t>Справочно:</t>
  </si>
  <si>
    <t>1. Фонд оплаты труда с начислениями, всего</t>
  </si>
  <si>
    <t>- в % к расходам</t>
  </si>
  <si>
    <t>Остатки средств, всего (сумма)</t>
  </si>
  <si>
    <t xml:space="preserve">                   а) собственные</t>
  </si>
  <si>
    <t xml:space="preserve">                   б) федеральные</t>
  </si>
  <si>
    <t>- налог на имущество организаций</t>
  </si>
  <si>
    <t>2. Просроченная кредиторская задолженность казенных учреждений</t>
  </si>
  <si>
    <t>Тр к соответствую-щему периоду прошлого года, %</t>
  </si>
  <si>
    <t>Капитальные вложения по Министерству строительства, архитектуры и жилищной политики, всего</t>
  </si>
  <si>
    <t>- сельское хозяйство и рыболовство</t>
  </si>
  <si>
    <t>План на 2015 год, тыс. руб.</t>
  </si>
  <si>
    <r>
      <t xml:space="preserve">* - </t>
    </r>
    <r>
      <rPr>
        <sz val="12"/>
        <color indexed="8"/>
        <rFont val="Times New Roman"/>
        <family val="1"/>
        <charset val="204"/>
      </rPr>
      <t>темп роста без учета возврата субсидии на реализацию регионального инвестиционного проекта "Строительство и эксплуатация на платной основе мостовых переходов через реку Кама и реку Буй у города Камбарка на автомобильной дороге Ижевск-Сарапул-Камбарка-граница Республики Башкортостан в УР" в федеральный бюджет в сумме (-) 2 516 млн. рублей</t>
    </r>
  </si>
  <si>
    <t>Основные параметры исполнения консолидированного бюджета Удмуртской Республики по состоянию на 1 июля 2015 года</t>
  </si>
  <si>
    <t>Фактически исполнено по состоянию на 01.07.2015г.:</t>
  </si>
  <si>
    <t>* Темп роста по налоговым и неналоговым доходам в сопоставимых условиях с учетом переходящих платежей составил 103 %, по налогу на прибыль - 97 % , по акцизам - 107%, в том числе по акцизам на нефтепродукты - 110%.</t>
  </si>
</sst>
</file>

<file path=xl/styles.xml><?xml version="1.0" encoding="utf-8"?>
<styleSheet xmlns="http://schemas.openxmlformats.org/spreadsheetml/2006/main">
  <numFmts count="3">
    <numFmt numFmtId="41" formatCode="_-* #,##0_р_._-;\-* #,##0_р_._-;_-* &quot;-&quot;_р_._-;_-@_-"/>
    <numFmt numFmtId="43" formatCode="_-* #,##0.00_р_._-;\-* #,##0.00_р_._-;_-* &quot;-&quot;??_р_._-;_-@_-"/>
    <numFmt numFmtId="164" formatCode="#,##0.0"/>
  </numFmts>
  <fonts count="25">
    <font>
      <sz val="10"/>
      <name val="Arial Cyr"/>
      <charset val="204"/>
    </font>
    <font>
      <i/>
      <sz val="9"/>
      <name val="Times New Roman"/>
      <family val="1"/>
      <charset val="204"/>
    </font>
    <font>
      <sz val="16"/>
      <name val="Arial Cyr"/>
      <charset val="204"/>
    </font>
    <font>
      <sz val="10"/>
      <name val="Arial Cyr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i/>
      <sz val="12"/>
      <name val="Times New Roman"/>
      <family val="1"/>
    </font>
    <font>
      <sz val="12"/>
      <name val="Times New Roman"/>
      <family val="1"/>
      <charset val="204"/>
    </font>
    <font>
      <i/>
      <sz val="12"/>
      <color indexed="8"/>
      <name val="Times New Roman"/>
      <family val="1"/>
    </font>
    <font>
      <b/>
      <i/>
      <sz val="12"/>
      <name val="Times New Roman"/>
      <family val="1"/>
    </font>
    <font>
      <b/>
      <sz val="12"/>
      <color indexed="8"/>
      <name val="Times New Roman"/>
      <family val="1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5" fillId="0" borderId="1"/>
    <xf numFmtId="0" fontId="3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Border="1" applyAlignment="1">
      <alignment vertical="center" wrapText="1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2" applyFont="1" applyBorder="1" applyAlignment="1">
      <alignment horizontal="center" vertical="center" wrapText="1"/>
    </xf>
    <xf numFmtId="0" fontId="4" fillId="0" borderId="0" xfId="2" applyFont="1" applyBorder="1" applyAlignment="1">
      <alignment vertical="center" wrapText="1"/>
    </xf>
    <xf numFmtId="0" fontId="6" fillId="0" borderId="0" xfId="2" applyFont="1"/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wrapText="1"/>
    </xf>
    <xf numFmtId="0" fontId="7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 indent="2"/>
    </xf>
    <xf numFmtId="0" fontId="10" fillId="0" borderId="1" xfId="2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2" applyFont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3" fillId="0" borderId="0" xfId="0" applyFont="1" applyFill="1"/>
    <xf numFmtId="0" fontId="0" fillId="0" borderId="0" xfId="0" applyNumberFormat="1" applyFill="1" applyBorder="1"/>
    <xf numFmtId="3" fontId="8" fillId="0" borderId="1" xfId="0" applyNumberFormat="1" applyFont="1" applyFill="1" applyBorder="1"/>
    <xf numFmtId="164" fontId="8" fillId="0" borderId="1" xfId="0" applyNumberFormat="1" applyFont="1" applyFill="1" applyBorder="1"/>
    <xf numFmtId="3" fontId="8" fillId="0" borderId="2" xfId="0" applyNumberFormat="1" applyFont="1" applyBorder="1"/>
    <xf numFmtId="3" fontId="12" fillId="0" borderId="2" xfId="0" applyNumberFormat="1" applyFont="1" applyBorder="1"/>
    <xf numFmtId="164" fontId="12" fillId="0" borderId="2" xfId="0" applyNumberFormat="1" applyFont="1" applyBorder="1"/>
    <xf numFmtId="3" fontId="12" fillId="0" borderId="1" xfId="0" applyNumberFormat="1" applyFont="1" applyBorder="1"/>
    <xf numFmtId="3" fontId="8" fillId="0" borderId="1" xfId="0" applyNumberFormat="1" applyFont="1" applyFill="1" applyBorder="1" applyAlignment="1">
      <alignment horizontal="right" vertical="center"/>
    </xf>
    <xf numFmtId="0" fontId="5" fillId="0" borderId="1" xfId="2" applyFont="1" applyFill="1" applyBorder="1" applyAlignment="1">
      <alignment horizontal="center" wrapText="1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3" fontId="17" fillId="0" borderId="1" xfId="0" applyNumberFormat="1" applyFont="1" applyFill="1" applyBorder="1" applyAlignment="1">
      <alignment horizontal="right"/>
    </xf>
    <xf numFmtId="164" fontId="17" fillId="0" borderId="1" xfId="0" applyNumberFormat="1" applyFont="1" applyFill="1" applyBorder="1" applyAlignment="1">
      <alignment horizontal="right"/>
    </xf>
    <xf numFmtId="3" fontId="17" fillId="2" borderId="1" xfId="0" applyNumberFormat="1" applyFont="1" applyFill="1" applyBorder="1" applyAlignment="1">
      <alignment horizontal="right"/>
    </xf>
    <xf numFmtId="164" fontId="17" fillId="2" borderId="1" xfId="0" applyNumberFormat="1" applyFont="1" applyFill="1" applyBorder="1" applyAlignment="1">
      <alignment horizontal="right"/>
    </xf>
    <xf numFmtId="3" fontId="18" fillId="2" borderId="1" xfId="0" applyNumberFormat="1" applyFont="1" applyFill="1" applyBorder="1" applyAlignment="1">
      <alignment horizontal="right"/>
    </xf>
    <xf numFmtId="164" fontId="18" fillId="2" borderId="1" xfId="0" applyNumberFormat="1" applyFont="1" applyFill="1" applyBorder="1" applyAlignment="1">
      <alignment horizontal="right"/>
    </xf>
    <xf numFmtId="3" fontId="18" fillId="2" borderId="1" xfId="0" applyNumberFormat="1" applyFont="1" applyFill="1" applyBorder="1" applyAlignment="1" applyProtection="1">
      <alignment horizontal="right"/>
      <protection locked="0"/>
    </xf>
    <xf numFmtId="3" fontId="19" fillId="2" borderId="1" xfId="0" applyNumberFormat="1" applyFont="1" applyFill="1" applyBorder="1" applyAlignment="1">
      <alignment horizontal="right"/>
    </xf>
    <xf numFmtId="164" fontId="19" fillId="2" borderId="1" xfId="0" applyNumberFormat="1" applyFont="1" applyFill="1" applyBorder="1" applyAlignment="1">
      <alignment horizontal="right"/>
    </xf>
    <xf numFmtId="3" fontId="16" fillId="2" borderId="1" xfId="0" applyNumberFormat="1" applyFont="1" applyFill="1" applyBorder="1" applyAlignment="1">
      <alignment horizontal="right"/>
    </xf>
    <xf numFmtId="164" fontId="16" fillId="2" borderId="1" xfId="0" applyNumberFormat="1" applyFont="1" applyFill="1" applyBorder="1" applyAlignment="1">
      <alignment horizontal="right"/>
    </xf>
    <xf numFmtId="3" fontId="18" fillId="0" borderId="1" xfId="0" applyNumberFormat="1" applyFont="1" applyFill="1" applyBorder="1" applyAlignment="1">
      <alignment horizontal="right"/>
    </xf>
    <xf numFmtId="0" fontId="12" fillId="0" borderId="0" xfId="0" applyFont="1" applyAlignment="1">
      <alignment horizontal="right"/>
    </xf>
    <xf numFmtId="164" fontId="20" fillId="0" borderId="5" xfId="0" applyNumberFormat="1" applyFont="1" applyBorder="1" applyAlignment="1">
      <alignment horizontal="right"/>
    </xf>
    <xf numFmtId="164" fontId="21" fillId="0" borderId="5" xfId="0" applyNumberFormat="1" applyFont="1" applyBorder="1" applyAlignment="1">
      <alignment horizontal="right"/>
    </xf>
    <xf numFmtId="3" fontId="20" fillId="0" borderId="5" xfId="0" applyNumberFormat="1" applyFont="1" applyBorder="1" applyAlignment="1">
      <alignment horizontal="right"/>
    </xf>
    <xf numFmtId="3" fontId="21" fillId="0" borderId="5" xfId="0" applyNumberFormat="1" applyFont="1" applyBorder="1" applyAlignment="1">
      <alignment horizontal="right"/>
    </xf>
    <xf numFmtId="3" fontId="22" fillId="0" borderId="5" xfId="0" applyNumberFormat="1" applyFont="1" applyBorder="1" applyAlignment="1">
      <alignment horizontal="right"/>
    </xf>
    <xf numFmtId="164" fontId="22" fillId="0" borderId="5" xfId="0" applyNumberFormat="1" applyFont="1" applyBorder="1" applyAlignment="1">
      <alignment horizontal="right"/>
    </xf>
    <xf numFmtId="3" fontId="12" fillId="0" borderId="0" xfId="0" applyNumberFormat="1" applyFont="1" applyBorder="1"/>
    <xf numFmtId="164" fontId="20" fillId="0" borderId="5" xfId="0" applyNumberFormat="1" applyFont="1" applyFill="1" applyBorder="1" applyAlignment="1">
      <alignment horizontal="right"/>
    </xf>
    <xf numFmtId="3" fontId="0" fillId="0" borderId="0" xfId="0" applyNumberFormat="1"/>
    <xf numFmtId="3" fontId="22" fillId="0" borderId="5" xfId="0" applyNumberFormat="1" applyFont="1" applyFill="1" applyBorder="1" applyAlignment="1">
      <alignment horizontal="right"/>
    </xf>
    <xf numFmtId="164" fontId="22" fillId="0" borderId="5" xfId="0" applyNumberFormat="1" applyFont="1" applyFill="1" applyBorder="1" applyAlignment="1">
      <alignment horizontal="right"/>
    </xf>
    <xf numFmtId="164" fontId="24" fillId="3" borderId="1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top" wrapText="1"/>
    </xf>
    <xf numFmtId="2" fontId="9" fillId="0" borderId="6" xfId="0" applyNumberFormat="1" applyFont="1" applyBorder="1" applyAlignment="1">
      <alignment horizontal="left" vertical="center" wrapText="1"/>
    </xf>
    <xf numFmtId="0" fontId="4" fillId="0" borderId="0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164" fontId="24" fillId="3" borderId="1" xfId="0" applyNumberFormat="1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/>
    </xf>
    <xf numFmtId="164" fontId="20" fillId="0" borderId="5" xfId="0" applyNumberFormat="1" applyFont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22" fillId="0" borderId="5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/>
    </xf>
    <xf numFmtId="3" fontId="20" fillId="0" borderId="5" xfId="0" applyNumberFormat="1" applyFont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</cellXfs>
  <cellStyles count="5">
    <cellStyle name="xl79" xfId="1"/>
    <cellStyle name="Обычный" xfId="0" builtinId="0"/>
    <cellStyle name="Обычный_приложение 1 к закону 2004 года" xfId="2"/>
    <cellStyle name="Тысячи [0]_Лист1" xfId="3"/>
    <cellStyle name="Тысячи_Лист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781050</xdr:colOff>
      <xdr:row>7</xdr:row>
      <xdr:rowOff>171450</xdr:rowOff>
    </xdr:from>
    <xdr:to>
      <xdr:col>5</xdr:col>
      <xdr:colOff>0</xdr:colOff>
      <xdr:row>8</xdr:row>
      <xdr:rowOff>190499</xdr:rowOff>
    </xdr:to>
    <xdr:sp macro="" textlink="">
      <xdr:nvSpPr>
        <xdr:cNvPr id="2" name="TextBox 1"/>
        <xdr:cNvSpPr txBox="1"/>
      </xdr:nvSpPr>
      <xdr:spPr>
        <a:xfrm>
          <a:off x="6505575" y="2895600"/>
          <a:ext cx="333375" cy="257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ru-RU" sz="1600"/>
        </a:p>
      </xdr:txBody>
    </xdr:sp>
    <xdr:clientData/>
  </xdr:twoCellAnchor>
  <xdr:twoCellAnchor>
    <xdr:from>
      <xdr:col>4</xdr:col>
      <xdr:colOff>752475</xdr:colOff>
      <xdr:row>16</xdr:row>
      <xdr:rowOff>19050</xdr:rowOff>
    </xdr:from>
    <xdr:to>
      <xdr:col>4</xdr:col>
      <xdr:colOff>962025</xdr:colOff>
      <xdr:row>16</xdr:row>
      <xdr:rowOff>238124</xdr:rowOff>
    </xdr:to>
    <xdr:sp macro="" textlink="">
      <xdr:nvSpPr>
        <xdr:cNvPr id="3" name="TextBox 2"/>
        <xdr:cNvSpPr txBox="1"/>
      </xdr:nvSpPr>
      <xdr:spPr>
        <a:xfrm>
          <a:off x="6477000" y="4657725"/>
          <a:ext cx="209550" cy="219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ru-RU" sz="1600"/>
        </a:p>
      </xdr:txBody>
    </xdr:sp>
    <xdr:clientData/>
  </xdr:twoCellAnchor>
  <xdr:oneCellAnchor>
    <xdr:from>
      <xdr:col>4</xdr:col>
      <xdr:colOff>685800</xdr:colOff>
      <xdr:row>7</xdr:row>
      <xdr:rowOff>209550</xdr:rowOff>
    </xdr:from>
    <xdr:ext cx="254942" cy="264560"/>
    <xdr:sp macro="" textlink="">
      <xdr:nvSpPr>
        <xdr:cNvPr id="4" name="TextBox 3"/>
        <xdr:cNvSpPr txBox="1"/>
      </xdr:nvSpPr>
      <xdr:spPr>
        <a:xfrm>
          <a:off x="6410325" y="2933700"/>
          <a:ext cx="2549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ru-RU" sz="1100"/>
            <a:t>*</a:t>
          </a:r>
        </a:p>
      </xdr:txBody>
    </xdr:sp>
    <xdr:clientData/>
  </xdr:oneCellAnchor>
  <xdr:oneCellAnchor>
    <xdr:from>
      <xdr:col>4</xdr:col>
      <xdr:colOff>659606</xdr:colOff>
      <xdr:row>10</xdr:row>
      <xdr:rowOff>7144</xdr:rowOff>
    </xdr:from>
    <xdr:ext cx="254942" cy="264560"/>
    <xdr:sp macro="" textlink="">
      <xdr:nvSpPr>
        <xdr:cNvPr id="5" name="TextBox 4"/>
        <xdr:cNvSpPr txBox="1"/>
      </xdr:nvSpPr>
      <xdr:spPr>
        <a:xfrm>
          <a:off x="7017544" y="3376613"/>
          <a:ext cx="2549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ru-RU" sz="1100"/>
            <a:t>*</a:t>
          </a:r>
        </a:p>
      </xdr:txBody>
    </xdr:sp>
    <xdr:clientData/>
  </xdr:oneCellAnchor>
  <xdr:oneCellAnchor>
    <xdr:from>
      <xdr:col>4</xdr:col>
      <xdr:colOff>647700</xdr:colOff>
      <xdr:row>11</xdr:row>
      <xdr:rowOff>195263</xdr:rowOff>
    </xdr:from>
    <xdr:ext cx="254942" cy="264560"/>
    <xdr:sp macro="" textlink="">
      <xdr:nvSpPr>
        <xdr:cNvPr id="6" name="TextBox 5"/>
        <xdr:cNvSpPr txBox="1"/>
      </xdr:nvSpPr>
      <xdr:spPr>
        <a:xfrm>
          <a:off x="7005638" y="3802857"/>
          <a:ext cx="2549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ru-RU" sz="1100"/>
            <a:t>*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"/>
  <dimension ref="A1:X61"/>
  <sheetViews>
    <sheetView showZeros="0" tabSelected="1" showWhiteSpace="0" view="pageBreakPreview" zoomScale="80" zoomScaleNormal="100" zoomScaleSheetLayoutView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19" sqref="E19:E50"/>
    </sheetView>
  </sheetViews>
  <sheetFormatPr defaultRowHeight="12.75"/>
  <cols>
    <col min="1" max="1" width="49.7109375" customWidth="1"/>
    <col min="2" max="2" width="15.85546875" customWidth="1"/>
    <col min="3" max="3" width="13.5703125" customWidth="1"/>
    <col min="4" max="4" width="16.28515625" bestFit="1" customWidth="1"/>
    <col min="5" max="5" width="16.85546875" customWidth="1"/>
    <col min="6" max="6" width="17.140625" hidden="1" customWidth="1"/>
    <col min="7" max="16" width="10.85546875" customWidth="1"/>
  </cols>
  <sheetData>
    <row r="1" spans="1:8" ht="14.25" customHeight="1">
      <c r="A1" s="1"/>
      <c r="B1" s="1"/>
      <c r="C1" s="1"/>
      <c r="D1" s="1"/>
      <c r="E1" s="43" t="s">
        <v>0</v>
      </c>
      <c r="F1" s="3"/>
      <c r="G1" s="3"/>
      <c r="H1" s="4"/>
    </row>
    <row r="2" spans="1:8" ht="14.25" customHeight="1">
      <c r="A2" s="1"/>
      <c r="B2" s="1"/>
      <c r="C2" s="1"/>
      <c r="D2" s="1"/>
      <c r="E2" s="2"/>
      <c r="F2" s="3"/>
      <c r="G2" s="3"/>
      <c r="H2" s="4"/>
    </row>
    <row r="3" spans="1:8" ht="36" customHeight="1">
      <c r="A3" s="59" t="s">
        <v>49</v>
      </c>
      <c r="B3" s="59"/>
      <c r="C3" s="59"/>
      <c r="D3" s="59"/>
      <c r="E3" s="59"/>
      <c r="F3" s="6"/>
      <c r="G3" s="3"/>
      <c r="H3" s="4"/>
    </row>
    <row r="4" spans="1:8" ht="14.25" customHeight="1">
      <c r="A4" s="5"/>
      <c r="B4" s="5"/>
      <c r="C4" s="5"/>
      <c r="D4" s="5"/>
      <c r="E4" s="5"/>
      <c r="F4" s="6"/>
      <c r="G4" s="3"/>
      <c r="H4" s="4"/>
    </row>
    <row r="5" spans="1:8" s="7" customFormat="1" ht="33.75" customHeight="1">
      <c r="A5" s="63" t="s">
        <v>1</v>
      </c>
      <c r="B5" s="60" t="s">
        <v>47</v>
      </c>
      <c r="C5" s="60" t="s">
        <v>2</v>
      </c>
      <c r="D5" s="62" t="s">
        <v>50</v>
      </c>
      <c r="E5" s="62"/>
    </row>
    <row r="6" spans="1:8" s="7" customFormat="1" ht="78.75" customHeight="1">
      <c r="A6" s="64"/>
      <c r="B6" s="61"/>
      <c r="C6" s="61"/>
      <c r="D6" s="8" t="s">
        <v>3</v>
      </c>
      <c r="E6" s="8" t="s">
        <v>44</v>
      </c>
    </row>
    <row r="7" spans="1:8" ht="18.75" customHeight="1">
      <c r="A7" s="9" t="s">
        <v>4</v>
      </c>
      <c r="B7" s="46">
        <v>66870970</v>
      </c>
      <c r="C7" s="51">
        <v>47.655016818209752</v>
      </c>
      <c r="D7" s="46">
        <v>31867372</v>
      </c>
      <c r="E7" s="55">
        <v>108.07000190214819</v>
      </c>
      <c r="F7" s="46">
        <f>F9+F17</f>
        <v>25656994.699999999</v>
      </c>
      <c r="G7" s="3"/>
      <c r="H7" s="4"/>
    </row>
    <row r="8" spans="1:8" ht="18.75" customHeight="1">
      <c r="A8" s="10" t="s">
        <v>5</v>
      </c>
      <c r="B8" s="31"/>
      <c r="C8" s="32"/>
      <c r="D8" s="31"/>
      <c r="E8" s="55"/>
      <c r="F8" s="31"/>
      <c r="G8" s="3"/>
      <c r="H8" s="4"/>
    </row>
    <row r="9" spans="1:8" ht="18.75" customHeight="1">
      <c r="A9" s="11" t="s">
        <v>6</v>
      </c>
      <c r="B9" s="46">
        <v>56180328</v>
      </c>
      <c r="C9" s="44">
        <v>45.886795107355013</v>
      </c>
      <c r="D9" s="46">
        <v>25779352</v>
      </c>
      <c r="E9" s="55">
        <v>105.36010746183695</v>
      </c>
      <c r="F9" s="46">
        <v>21533231.699999999</v>
      </c>
      <c r="G9" s="3"/>
      <c r="H9" s="4"/>
    </row>
    <row r="10" spans="1:8" ht="18.75" customHeight="1">
      <c r="A10" s="10" t="s">
        <v>7</v>
      </c>
      <c r="B10" s="47"/>
      <c r="C10" s="45"/>
      <c r="D10" s="47"/>
      <c r="E10" s="55"/>
      <c r="F10" s="47"/>
      <c r="G10" s="3"/>
      <c r="H10" s="4"/>
    </row>
    <row r="11" spans="1:8" ht="18.75" customHeight="1">
      <c r="A11" s="12" t="s">
        <v>8</v>
      </c>
      <c r="B11" s="47">
        <v>16659226</v>
      </c>
      <c r="C11" s="45">
        <v>48.231886643473111</v>
      </c>
      <c r="D11" s="47">
        <v>8035059</v>
      </c>
      <c r="E11" s="56">
        <v>102.19470906200318</v>
      </c>
      <c r="F11" s="47">
        <v>7153970.5999999996</v>
      </c>
      <c r="G11" s="3"/>
      <c r="H11" s="4"/>
    </row>
    <row r="12" spans="1:8" ht="18.75" customHeight="1">
      <c r="A12" s="12" t="s">
        <v>9</v>
      </c>
      <c r="B12" s="47">
        <v>20824355</v>
      </c>
      <c r="C12" s="45">
        <v>41.855092270564924</v>
      </c>
      <c r="D12" s="47">
        <v>8716053</v>
      </c>
      <c r="E12" s="56">
        <v>101.49336163392606</v>
      </c>
      <c r="F12" s="47">
        <v>7007644.5</v>
      </c>
      <c r="G12" s="3"/>
      <c r="H12" s="4"/>
    </row>
    <row r="13" spans="1:8" ht="18.75" customHeight="1">
      <c r="A13" s="12" t="s">
        <v>10</v>
      </c>
      <c r="B13" s="47">
        <v>5617846</v>
      </c>
      <c r="C13" s="45">
        <v>43.449446638444698</v>
      </c>
      <c r="D13" s="47">
        <v>2440923</v>
      </c>
      <c r="E13" s="56">
        <v>115.24991985132715</v>
      </c>
      <c r="F13" s="47">
        <v>1963200.2</v>
      </c>
      <c r="G13" s="3"/>
      <c r="H13" s="4"/>
    </row>
    <row r="14" spans="1:8" ht="18.75" customHeight="1">
      <c r="A14" s="12" t="s">
        <v>42</v>
      </c>
      <c r="B14" s="47">
        <v>3996759</v>
      </c>
      <c r="C14" s="45">
        <v>53.681620533036892</v>
      </c>
      <c r="D14" s="47">
        <v>2145525</v>
      </c>
      <c r="E14" s="56">
        <v>108.88535781783193</v>
      </c>
      <c r="F14" s="47">
        <v>1908505.8</v>
      </c>
      <c r="G14" s="3"/>
      <c r="H14" s="4"/>
    </row>
    <row r="15" spans="1:8" ht="18.75" customHeight="1">
      <c r="A15" s="12" t="s">
        <v>11</v>
      </c>
      <c r="B15" s="47">
        <v>859020</v>
      </c>
      <c r="C15" s="45">
        <v>26.746408698284093</v>
      </c>
      <c r="D15" s="47">
        <v>229757</v>
      </c>
      <c r="E15" s="56">
        <v>103.5393843255837</v>
      </c>
      <c r="F15" s="47">
        <v>199617.1</v>
      </c>
      <c r="G15" s="3"/>
      <c r="H15" s="4"/>
    </row>
    <row r="16" spans="1:8" ht="18.75" customHeight="1">
      <c r="A16" s="12" t="s">
        <v>12</v>
      </c>
      <c r="B16" s="47">
        <v>2109135</v>
      </c>
      <c r="C16" s="45">
        <v>50.86255739912334</v>
      </c>
      <c r="D16" s="47">
        <v>1072760</v>
      </c>
      <c r="E16" s="56">
        <v>136.7013827386406</v>
      </c>
      <c r="F16" s="47">
        <v>762190.5</v>
      </c>
      <c r="G16" s="3"/>
      <c r="H16" s="4"/>
    </row>
    <row r="17" spans="1:8" ht="18.75" customHeight="1">
      <c r="A17" s="11" t="s">
        <v>13</v>
      </c>
      <c r="B17" s="46">
        <v>10690642</v>
      </c>
      <c r="C17" s="51">
        <v>56.947188017333296</v>
      </c>
      <c r="D17" s="46">
        <v>6088020</v>
      </c>
      <c r="E17" s="55">
        <v>121.2785844397378</v>
      </c>
      <c r="F17" s="46">
        <v>4123763</v>
      </c>
      <c r="G17" s="3"/>
      <c r="H17" s="4"/>
    </row>
    <row r="18" spans="1:8" ht="18.75" customHeight="1">
      <c r="A18" s="10" t="s">
        <v>5</v>
      </c>
      <c r="B18" s="31"/>
      <c r="C18" s="32"/>
      <c r="D18" s="31"/>
      <c r="E18" s="55"/>
      <c r="F18" s="31"/>
      <c r="G18" s="3"/>
      <c r="H18" s="4"/>
    </row>
    <row r="19" spans="1:8" ht="33" customHeight="1">
      <c r="A19" s="13" t="s">
        <v>14</v>
      </c>
      <c r="B19" s="46">
        <v>9977937</v>
      </c>
      <c r="C19" s="44">
        <v>55.050076984851678</v>
      </c>
      <c r="D19" s="46">
        <v>5492862</v>
      </c>
      <c r="E19" s="65">
        <v>107.2879091516366</v>
      </c>
      <c r="F19" s="46">
        <f>4356617.3-23.3</f>
        <v>4356594</v>
      </c>
      <c r="G19" s="3"/>
      <c r="H19" s="4"/>
    </row>
    <row r="20" spans="1:8" ht="18.75" hidden="1" customHeight="1">
      <c r="A20" s="10" t="s">
        <v>7</v>
      </c>
      <c r="B20" s="33"/>
      <c r="C20" s="34" t="e">
        <f t="shared" ref="C20:C40" si="0">D20/B20*100</f>
        <v>#DIV/0!</v>
      </c>
      <c r="D20" s="33"/>
      <c r="E20" s="66" t="e">
        <f t="shared" ref="E20:E33" si="1">D20/F20*100</f>
        <v>#DIV/0!</v>
      </c>
      <c r="F20" s="33"/>
      <c r="G20" s="3"/>
      <c r="H20" s="4"/>
    </row>
    <row r="21" spans="1:8" ht="18.75" hidden="1" customHeight="1">
      <c r="A21" s="12" t="s">
        <v>15</v>
      </c>
      <c r="B21" s="35"/>
      <c r="C21" s="36" t="e">
        <f t="shared" si="0"/>
        <v>#DIV/0!</v>
      </c>
      <c r="D21" s="35"/>
      <c r="E21" s="67" t="e">
        <f t="shared" si="1"/>
        <v>#DIV/0!</v>
      </c>
      <c r="F21" s="35"/>
      <c r="G21" s="3"/>
      <c r="H21" s="4"/>
    </row>
    <row r="22" spans="1:8" ht="18.75" hidden="1" customHeight="1">
      <c r="A22" s="12" t="s">
        <v>16</v>
      </c>
      <c r="B22" s="35"/>
      <c r="C22" s="36" t="e">
        <f t="shared" si="0"/>
        <v>#DIV/0!</v>
      </c>
      <c r="D22" s="37"/>
      <c r="E22" s="67" t="e">
        <f t="shared" si="1"/>
        <v>#DIV/0!</v>
      </c>
      <c r="F22" s="37"/>
      <c r="G22" s="3"/>
      <c r="H22" s="4"/>
    </row>
    <row r="23" spans="1:8" ht="18.75" hidden="1" customHeight="1">
      <c r="A23" s="12" t="s">
        <v>17</v>
      </c>
      <c r="B23" s="35"/>
      <c r="C23" s="36" t="e">
        <f t="shared" si="0"/>
        <v>#DIV/0!</v>
      </c>
      <c r="D23" s="35"/>
      <c r="E23" s="67" t="e">
        <f t="shared" si="1"/>
        <v>#DIV/0!</v>
      </c>
      <c r="F23" s="35"/>
      <c r="G23" s="3"/>
      <c r="H23" s="4"/>
    </row>
    <row r="24" spans="1:8" ht="18.75" hidden="1" customHeight="1">
      <c r="A24" s="12" t="s">
        <v>18</v>
      </c>
      <c r="B24" s="35"/>
      <c r="C24" s="36" t="e">
        <f t="shared" si="0"/>
        <v>#DIV/0!</v>
      </c>
      <c r="D24" s="35"/>
      <c r="E24" s="67" t="e">
        <f t="shared" si="1"/>
        <v>#DIV/0!</v>
      </c>
      <c r="F24" s="35"/>
      <c r="G24" s="3"/>
      <c r="H24" s="4"/>
    </row>
    <row r="25" spans="1:8" ht="33" hidden="1" customHeight="1">
      <c r="A25" s="13" t="s">
        <v>19</v>
      </c>
      <c r="B25" s="38"/>
      <c r="C25" s="39" t="e">
        <f t="shared" si="0"/>
        <v>#DIV/0!</v>
      </c>
      <c r="D25" s="38"/>
      <c r="E25" s="68" t="e">
        <f t="shared" si="1"/>
        <v>#DIV/0!</v>
      </c>
      <c r="F25" s="38"/>
      <c r="G25" s="3"/>
      <c r="H25" s="4"/>
    </row>
    <row r="26" spans="1:8" ht="67.5" hidden="1" customHeight="1">
      <c r="A26" s="13" t="s">
        <v>20</v>
      </c>
      <c r="B26" s="35"/>
      <c r="C26" s="36" t="e">
        <f t="shared" si="0"/>
        <v>#DIV/0!</v>
      </c>
      <c r="D26" s="35"/>
      <c r="E26" s="67" t="e">
        <f t="shared" si="1"/>
        <v>#DIV/0!</v>
      </c>
      <c r="F26" s="35"/>
      <c r="G26" s="3"/>
      <c r="H26" s="4"/>
    </row>
    <row r="27" spans="1:8" ht="64.5" hidden="1" customHeight="1">
      <c r="A27" s="13" t="s">
        <v>21</v>
      </c>
      <c r="B27" s="38"/>
      <c r="C27" s="39" t="e">
        <f t="shared" si="0"/>
        <v>#DIV/0!</v>
      </c>
      <c r="D27" s="38"/>
      <c r="E27" s="68" t="e">
        <f t="shared" si="1"/>
        <v>#DIV/0!</v>
      </c>
      <c r="F27" s="38"/>
      <c r="G27" s="3"/>
      <c r="H27" s="4"/>
    </row>
    <row r="28" spans="1:8" ht="64.5" hidden="1" customHeight="1">
      <c r="A28" s="13" t="s">
        <v>22</v>
      </c>
      <c r="B28" s="38"/>
      <c r="C28" s="39" t="e">
        <f t="shared" si="0"/>
        <v>#DIV/0!</v>
      </c>
      <c r="D28" s="38"/>
      <c r="E28" s="68" t="e">
        <f t="shared" si="1"/>
        <v>#DIV/0!</v>
      </c>
      <c r="F28" s="38"/>
      <c r="G28" s="3"/>
      <c r="H28" s="4"/>
    </row>
    <row r="29" spans="1:8" ht="61.5" hidden="1" customHeight="1">
      <c r="A29" s="13" t="s">
        <v>23</v>
      </c>
      <c r="B29" s="38"/>
      <c r="C29" s="39" t="e">
        <f t="shared" si="0"/>
        <v>#DIV/0!</v>
      </c>
      <c r="D29" s="38"/>
      <c r="E29" s="68" t="e">
        <f t="shared" si="1"/>
        <v>#DIV/0!</v>
      </c>
      <c r="F29" s="38"/>
      <c r="G29" s="3"/>
      <c r="H29" s="4"/>
    </row>
    <row r="30" spans="1:8" s="30" customFormat="1" ht="18.75" customHeight="1">
      <c r="A30" s="27" t="s">
        <v>24</v>
      </c>
      <c r="B30" s="46">
        <v>74526820</v>
      </c>
      <c r="C30" s="44">
        <f>D30/B30*100</f>
        <v>46.855970776694889</v>
      </c>
      <c r="D30" s="46">
        <v>34920265</v>
      </c>
      <c r="E30" s="69">
        <v>104</v>
      </c>
      <c r="F30" s="46">
        <v>26443840.699999999</v>
      </c>
      <c r="G30" s="28"/>
      <c r="H30" s="29"/>
    </row>
    <row r="31" spans="1:8" ht="18.75" customHeight="1">
      <c r="A31" s="10" t="s">
        <v>5</v>
      </c>
      <c r="B31" s="31"/>
      <c r="C31" s="32"/>
      <c r="D31" s="31"/>
      <c r="E31" s="70"/>
      <c r="F31" s="31"/>
      <c r="G31" s="3"/>
      <c r="H31" s="4"/>
    </row>
    <row r="32" spans="1:8" ht="18.75" hidden="1" customHeight="1">
      <c r="A32" s="11" t="s">
        <v>25</v>
      </c>
      <c r="B32" s="40"/>
      <c r="C32" s="41" t="e">
        <f t="shared" si="0"/>
        <v>#DIV/0!</v>
      </c>
      <c r="D32" s="40"/>
      <c r="E32" s="71" t="e">
        <f t="shared" si="1"/>
        <v>#DIV/0!</v>
      </c>
      <c r="F32" s="40"/>
      <c r="G32" s="3"/>
      <c r="H32" s="4"/>
    </row>
    <row r="33" spans="1:8" ht="18.75" hidden="1" customHeight="1">
      <c r="A33" s="10" t="s">
        <v>7</v>
      </c>
      <c r="B33" s="33"/>
      <c r="C33" s="34" t="e">
        <f t="shared" si="0"/>
        <v>#DIV/0!</v>
      </c>
      <c r="D33" s="33"/>
      <c r="E33" s="66" t="e">
        <f t="shared" si="1"/>
        <v>#DIV/0!</v>
      </c>
      <c r="F33" s="33"/>
      <c r="G33" s="3"/>
      <c r="H33" s="4"/>
    </row>
    <row r="34" spans="1:8" ht="18.75" customHeight="1">
      <c r="A34" s="12" t="s">
        <v>46</v>
      </c>
      <c r="B34" s="53">
        <v>3529891.156</v>
      </c>
      <c r="C34" s="54">
        <f t="shared" si="0"/>
        <v>54.713475646896129</v>
      </c>
      <c r="D34" s="53">
        <v>1931326.138</v>
      </c>
      <c r="E34" s="72">
        <v>138.80000000000001</v>
      </c>
      <c r="F34" s="48">
        <v>1216344.3999999999</v>
      </c>
      <c r="G34" s="3"/>
      <c r="H34" s="4"/>
    </row>
    <row r="35" spans="1:8" ht="18.75" customHeight="1">
      <c r="A35" s="12" t="s">
        <v>26</v>
      </c>
      <c r="B35" s="48">
        <v>23149447.727000002</v>
      </c>
      <c r="C35" s="49">
        <f t="shared" si="0"/>
        <v>57.035600264452043</v>
      </c>
      <c r="D35" s="53">
        <v>13203426.469000001</v>
      </c>
      <c r="E35" s="72">
        <v>101.38</v>
      </c>
      <c r="F35" s="48">
        <v>9660335.8000000007</v>
      </c>
      <c r="G35" s="3"/>
      <c r="H35" s="4"/>
    </row>
    <row r="36" spans="1:8" ht="18.75" customHeight="1">
      <c r="A36" s="12" t="s">
        <v>27</v>
      </c>
      <c r="B36" s="48">
        <v>3068504.0890000002</v>
      </c>
      <c r="C36" s="49">
        <f t="shared" si="0"/>
        <v>50.136045590258945</v>
      </c>
      <c r="D36" s="53">
        <v>1538426.6089999999</v>
      </c>
      <c r="E36" s="72">
        <v>114.9</v>
      </c>
      <c r="F36" s="48">
        <v>1088020.8</v>
      </c>
      <c r="G36" s="3"/>
      <c r="H36" s="4"/>
    </row>
    <row r="37" spans="1:8" ht="18.75" customHeight="1">
      <c r="A37" s="12" t="s">
        <v>28</v>
      </c>
      <c r="B37" s="48">
        <v>10150765.035</v>
      </c>
      <c r="C37" s="49">
        <f t="shared" si="0"/>
        <v>50.834674068485128</v>
      </c>
      <c r="D37" s="53">
        <v>5160108.3210000005</v>
      </c>
      <c r="E37" s="72">
        <v>96.52</v>
      </c>
      <c r="F37" s="48">
        <v>4450731.5</v>
      </c>
      <c r="G37" s="3"/>
      <c r="H37" s="4"/>
    </row>
    <row r="38" spans="1:8" ht="18.75" customHeight="1">
      <c r="A38" s="12" t="s">
        <v>29</v>
      </c>
      <c r="B38" s="48">
        <v>9992675.5260000005</v>
      </c>
      <c r="C38" s="49">
        <f t="shared" si="0"/>
        <v>46.653467030627574</v>
      </c>
      <c r="D38" s="53">
        <v>4661929.5820000004</v>
      </c>
      <c r="E38" s="72">
        <v>108.47</v>
      </c>
      <c r="F38" s="48">
        <v>3505352.4</v>
      </c>
      <c r="G38" s="3"/>
      <c r="H38" s="4"/>
    </row>
    <row r="39" spans="1:8" ht="18.75" customHeight="1">
      <c r="A39" s="12" t="s">
        <v>30</v>
      </c>
      <c r="B39" s="48">
        <v>1055665.064</v>
      </c>
      <c r="C39" s="49">
        <f t="shared" si="0"/>
        <v>59.284027514241956</v>
      </c>
      <c r="D39" s="53">
        <v>625840.76699999999</v>
      </c>
      <c r="E39" s="72">
        <v>99.97</v>
      </c>
      <c r="F39" s="48">
        <v>498525.5</v>
      </c>
      <c r="G39" s="3"/>
      <c r="H39" s="4"/>
    </row>
    <row r="40" spans="1:8" ht="18.75" customHeight="1">
      <c r="A40" s="12" t="s">
        <v>31</v>
      </c>
      <c r="B40" s="48">
        <v>207812.98</v>
      </c>
      <c r="C40" s="49">
        <f t="shared" si="0"/>
        <v>46.479515860847577</v>
      </c>
      <c r="D40" s="53">
        <v>96590.467000000004</v>
      </c>
      <c r="E40" s="72">
        <v>109.72</v>
      </c>
      <c r="F40" s="48">
        <v>75750</v>
      </c>
      <c r="G40" s="3"/>
      <c r="H40" s="4"/>
    </row>
    <row r="41" spans="1:8" ht="18.75" hidden="1" customHeight="1">
      <c r="A41" s="15" t="s">
        <v>32</v>
      </c>
      <c r="B41" s="42"/>
      <c r="C41" s="36"/>
      <c r="D41" s="42"/>
      <c r="E41" s="73"/>
      <c r="F41" s="42">
        <v>424.6</v>
      </c>
      <c r="G41" s="3"/>
      <c r="H41" s="4"/>
    </row>
    <row r="42" spans="1:8" ht="47.25" hidden="1">
      <c r="A42" s="14" t="s">
        <v>45</v>
      </c>
      <c r="B42" s="42"/>
      <c r="C42" s="36"/>
      <c r="D42" s="42"/>
      <c r="E42" s="73"/>
      <c r="F42" s="42">
        <v>1264197</v>
      </c>
      <c r="G42" s="3"/>
      <c r="H42" s="4"/>
    </row>
    <row r="43" spans="1:8" ht="18.75" hidden="1" customHeight="1">
      <c r="A43" s="16" t="s">
        <v>33</v>
      </c>
      <c r="B43" s="42"/>
      <c r="C43" s="36"/>
      <c r="D43" s="42"/>
      <c r="E43" s="73"/>
      <c r="F43" s="42"/>
      <c r="G43" s="3"/>
      <c r="H43" s="4"/>
    </row>
    <row r="44" spans="1:8" ht="18.75" hidden="1" customHeight="1">
      <c r="A44" s="17" t="s">
        <v>34</v>
      </c>
      <c r="B44" s="42"/>
      <c r="C44" s="36"/>
      <c r="D44" s="42"/>
      <c r="E44" s="73"/>
      <c r="F44" s="42">
        <v>857322</v>
      </c>
      <c r="G44" s="3"/>
      <c r="H44" s="4"/>
    </row>
    <row r="45" spans="1:8" ht="18.75" customHeight="1">
      <c r="A45" s="11" t="s">
        <v>35</v>
      </c>
      <c r="B45" s="46">
        <f>B7-B30</f>
        <v>-7655850</v>
      </c>
      <c r="C45" s="46"/>
      <c r="D45" s="46">
        <f>D7-D30</f>
        <v>-3052893</v>
      </c>
      <c r="E45" s="74"/>
      <c r="F45" s="46">
        <f t="shared" ref="F45" si="2">F7-F30</f>
        <v>-786846</v>
      </c>
      <c r="G45" s="3"/>
      <c r="H45" s="4"/>
    </row>
    <row r="46" spans="1:8" ht="18.75" hidden="1" customHeight="1">
      <c r="A46" s="13" t="s">
        <v>36</v>
      </c>
      <c r="B46" s="20"/>
      <c r="C46" s="21"/>
      <c r="D46" s="20"/>
      <c r="E46" s="75"/>
      <c r="F46" s="22"/>
      <c r="G46" s="3"/>
      <c r="H46" s="4"/>
    </row>
    <row r="47" spans="1:8" ht="18.75" hidden="1" customHeight="1">
      <c r="A47" s="16" t="s">
        <v>37</v>
      </c>
      <c r="B47" s="26">
        <v>29664956.363000002</v>
      </c>
      <c r="C47" s="21">
        <f>D47/B47*100</f>
        <v>10.036983559711835</v>
      </c>
      <c r="D47" s="20">
        <v>2977466.7931499998</v>
      </c>
      <c r="E47" s="75">
        <v>121.6</v>
      </c>
      <c r="F47" s="25"/>
      <c r="G47" s="3"/>
      <c r="H47" s="4"/>
    </row>
    <row r="48" spans="1:8" ht="18.75" hidden="1" customHeight="1">
      <c r="A48" s="17" t="s">
        <v>38</v>
      </c>
      <c r="B48" s="21">
        <f>B47/B30*100</f>
        <v>39.804403787790761</v>
      </c>
      <c r="C48" s="21"/>
      <c r="D48" s="21">
        <f>D47/D30*100</f>
        <v>8.5264725028575814</v>
      </c>
      <c r="E48" s="75"/>
      <c r="F48" s="24"/>
      <c r="G48" s="3"/>
      <c r="H48" s="4"/>
    </row>
    <row r="49" spans="1:24" ht="33" hidden="1" customHeight="1">
      <c r="A49" s="17" t="s">
        <v>43</v>
      </c>
      <c r="B49" s="20"/>
      <c r="C49" s="21"/>
      <c r="D49" s="20">
        <v>236475.72899999999</v>
      </c>
      <c r="E49" s="75"/>
      <c r="F49" s="23"/>
      <c r="G49" s="3"/>
      <c r="H49" s="4"/>
    </row>
    <row r="50" spans="1:24" ht="18.75" hidden="1" customHeight="1">
      <c r="A50" s="13" t="s">
        <v>36</v>
      </c>
      <c r="B50" s="20"/>
      <c r="C50" s="21"/>
      <c r="D50" s="20"/>
      <c r="E50" s="75"/>
      <c r="F50" s="23"/>
      <c r="G50" s="3"/>
      <c r="H50" s="4"/>
    </row>
    <row r="51" spans="1:24" ht="18.75" hidden="1" customHeight="1">
      <c r="A51" s="16" t="s">
        <v>39</v>
      </c>
      <c r="B51" s="20"/>
      <c r="C51" s="21"/>
      <c r="D51" s="20">
        <v>3672842</v>
      </c>
      <c r="E51" s="21"/>
      <c r="F51" s="23"/>
      <c r="G51" s="3"/>
      <c r="H51" s="4"/>
    </row>
    <row r="52" spans="1:24" ht="18.75" hidden="1" customHeight="1">
      <c r="A52" s="17" t="s">
        <v>5</v>
      </c>
      <c r="B52" s="20"/>
      <c r="C52" s="21"/>
      <c r="D52" s="20"/>
      <c r="E52" s="21"/>
      <c r="F52" s="23"/>
      <c r="G52" s="3"/>
      <c r="H52" s="4"/>
    </row>
    <row r="53" spans="1:24" ht="18.75" hidden="1" customHeight="1">
      <c r="A53" s="17" t="s">
        <v>40</v>
      </c>
      <c r="B53" s="20"/>
      <c r="C53" s="21"/>
      <c r="D53" s="20">
        <v>534181</v>
      </c>
      <c r="E53" s="21"/>
      <c r="F53" s="23"/>
      <c r="G53" s="3"/>
      <c r="H53" s="4"/>
    </row>
    <row r="54" spans="1:24" ht="18.75" hidden="1" customHeight="1">
      <c r="A54" s="17" t="s">
        <v>41</v>
      </c>
      <c r="B54" s="20"/>
      <c r="C54" s="21"/>
      <c r="D54" s="20">
        <v>3138661</v>
      </c>
      <c r="E54" s="21"/>
      <c r="F54" s="23"/>
      <c r="G54" s="3"/>
      <c r="H54" s="4"/>
    </row>
    <row r="55" spans="1:24" ht="75" hidden="1" customHeight="1">
      <c r="A55" s="58" t="s">
        <v>48</v>
      </c>
      <c r="B55" s="58"/>
      <c r="C55" s="58"/>
      <c r="D55" s="58"/>
      <c r="E55" s="58"/>
      <c r="F55" s="50"/>
      <c r="G55" s="3"/>
      <c r="H55" s="4"/>
    </row>
    <row r="56" spans="1:24" s="18" customFormat="1" ht="12.75" customHeight="1">
      <c r="A56" s="57" t="s">
        <v>51</v>
      </c>
      <c r="B56" s="57"/>
      <c r="C56" s="57"/>
      <c r="D56" s="57"/>
      <c r="E56" s="57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</row>
    <row r="57" spans="1:24">
      <c r="A57" s="57"/>
      <c r="B57" s="57"/>
      <c r="C57" s="57"/>
      <c r="D57" s="57"/>
      <c r="E57" s="57"/>
    </row>
    <row r="58" spans="1:24" ht="26.25" customHeight="1">
      <c r="A58" s="57"/>
      <c r="B58" s="57"/>
      <c r="C58" s="57"/>
      <c r="D58" s="57"/>
      <c r="E58" s="57"/>
    </row>
    <row r="61" spans="1:24">
      <c r="B61" s="52"/>
      <c r="L61">
        <v>0</v>
      </c>
    </row>
  </sheetData>
  <mergeCells count="7">
    <mergeCell ref="A56:E58"/>
    <mergeCell ref="A55:E55"/>
    <mergeCell ref="A3:E3"/>
    <mergeCell ref="B5:B6"/>
    <mergeCell ref="C5:C6"/>
    <mergeCell ref="D5:E5"/>
    <mergeCell ref="A5:A6"/>
  </mergeCells>
  <printOptions horizontalCentered="1"/>
  <pageMargins left="0.47244094488188981" right="0.39370078740157483" top="0.59055118110236227" bottom="0.39370078740157483" header="0.31496062992125984" footer="0.31496062992125984"/>
  <pageSetup paperSize="9" scale="80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Mukhina</dc:creator>
  <cp:lastModifiedBy>slugina</cp:lastModifiedBy>
  <cp:lastPrinted>2015-07-17T12:30:50Z</cp:lastPrinted>
  <dcterms:created xsi:type="dcterms:W3CDTF">2013-02-18T07:30:22Z</dcterms:created>
  <dcterms:modified xsi:type="dcterms:W3CDTF">2015-07-20T04:22:01Z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l" linkTarget="prop_col">
    <vt:lpwstr>#ССЫЛКА!</vt:lpwstr>
  </property>
</Properties>
</file>