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3655" windowHeight="9690"/>
  </bookViews>
  <sheets>
    <sheet name="1.10.14" sheetId="1" r:id="rId1"/>
  </sheets>
  <definedNames>
    <definedName name="_xlnm.Print_Area" localSheetId="0">'1.10.14'!$A$1:$U$61</definedName>
  </definedNames>
  <calcPr calcId="125725"/>
</workbook>
</file>

<file path=xl/calcChain.xml><?xml version="1.0" encoding="utf-8"?>
<calcChain xmlns="http://schemas.openxmlformats.org/spreadsheetml/2006/main">
  <c r="O47" i="1"/>
  <c r="O16"/>
  <c r="U47" l="1"/>
  <c r="S47"/>
  <c r="R47"/>
  <c r="P47"/>
  <c r="O15"/>
  <c r="Q46"/>
  <c r="T46" s="1"/>
  <c r="Q45"/>
  <c r="T45" s="1"/>
  <c r="Q44"/>
  <c r="T44" s="1"/>
  <c r="Q43"/>
  <c r="T43" s="1"/>
  <c r="Q42"/>
  <c r="T42" s="1"/>
  <c r="Q41"/>
  <c r="T41" s="1"/>
  <c r="Q40"/>
  <c r="T40" s="1"/>
  <c r="Q39"/>
  <c r="T39" s="1"/>
  <c r="Q38"/>
  <c r="T38" s="1"/>
  <c r="Q37"/>
  <c r="T37" s="1"/>
  <c r="Q36"/>
  <c r="T36" s="1"/>
  <c r="Q35"/>
  <c r="T35" s="1"/>
  <c r="Q34"/>
  <c r="T34" s="1"/>
  <c r="Q33"/>
  <c r="T33" s="1"/>
  <c r="Q32"/>
  <c r="T32" s="1"/>
  <c r="Q31"/>
  <c r="T31" s="1"/>
  <c r="Q30"/>
  <c r="T30" s="1"/>
  <c r="Q29"/>
  <c r="T29" s="1"/>
  <c r="Q28"/>
  <c r="T28" s="1"/>
  <c r="Q27"/>
  <c r="T27" s="1"/>
  <c r="Q26"/>
  <c r="T26" s="1"/>
  <c r="Q25"/>
  <c r="T25" s="1"/>
  <c r="Q24"/>
  <c r="T24" s="1"/>
  <c r="Q23"/>
  <c r="T23" s="1"/>
  <c r="Q22"/>
  <c r="T22" s="1"/>
  <c r="Q21"/>
  <c r="T21" s="1"/>
  <c r="Q20"/>
  <c r="T20" s="1"/>
  <c r="Q19"/>
  <c r="T19" s="1"/>
  <c r="Q18"/>
  <c r="T18" s="1"/>
  <c r="Q17"/>
  <c r="T17" s="1"/>
  <c r="T47" l="1"/>
  <c r="Q47"/>
</calcChain>
</file>

<file path=xl/sharedStrings.xml><?xml version="1.0" encoding="utf-8"?>
<sst xmlns="http://schemas.openxmlformats.org/spreadsheetml/2006/main" count="74" uniqueCount="72">
  <si>
    <t>тыс.руб.</t>
  </si>
  <si>
    <t>№ п/п</t>
  </si>
  <si>
    <t>Наименование заемщика</t>
  </si>
  <si>
    <t>Бюджетные кредиты из  местных бюджетов</t>
  </si>
  <si>
    <t>Ббюджетные кредиты  из местных бюджетов</t>
  </si>
  <si>
    <t>Кредиты, полученные в кредитных организациях</t>
  </si>
  <si>
    <t>Кредиты, полученные в прочих организациях</t>
  </si>
  <si>
    <t>Итого прямых заимствований</t>
  </si>
  <si>
    <t>Муниципальные гарантии</t>
  </si>
  <si>
    <t>Нормативные  документы</t>
  </si>
  <si>
    <t>Ст.100,107, 110 БК  РФ</t>
  </si>
  <si>
    <t>Ст. 32 Закона УР "О бюджете УР на 2009 год", распоряжения Правительства</t>
  </si>
  <si>
    <t>Ст. 37 Закона УР "О бюджете УР на 2009 год", Постановление Правительства УР от 22.12.2008г.           № 298</t>
  </si>
  <si>
    <t>Ст. 37 Закона УР "О бюджете УР на 2009 год", Постановление Правительства УР от 22.12.2008г.           № 299</t>
  </si>
  <si>
    <t xml:space="preserve">Ст. 37 Закона УР "О бюджете УР на 2009 год", Постановление Правительства УР </t>
  </si>
  <si>
    <t>Ст.54 Закона УР "О бюджете УР на 2006 год", Постановление Правительства УР  от 24.04.2006г.        № 41</t>
  </si>
  <si>
    <t>Ст.52 Закона УР "О бюджете УР на 2004 год", Постановление Правительства УР от 26.04.2004г.                 № 53</t>
  </si>
  <si>
    <t>Ст.35 Закона УР "О бюджете УР на 2005 год",   Ст. 55 Закона УР "О бюджете УР на 2006 год"</t>
  </si>
  <si>
    <t xml:space="preserve">Распоряжения Правительства УР </t>
  </si>
  <si>
    <t>НПА администраций муниципальных образований</t>
  </si>
  <si>
    <t>Распоряжения Правительства УР, НПА администраций муниципальных образований</t>
  </si>
  <si>
    <t xml:space="preserve">Решение о местном бюджете, решение администра  ции. </t>
  </si>
  <si>
    <t xml:space="preserve">Решение о местном бюджете, решение администрации. </t>
  </si>
  <si>
    <t>ВСЕГО ЗАДОЛЖЕННОСТЬ ПО БЮДЖЕТНЫМ КРЕДИТАМ, в т.ч.:</t>
  </si>
  <si>
    <t>Муниципальные образования: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</si>
  <si>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</si>
  <si>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</si>
  <si>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</si>
  <si>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</si>
  <si>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</si>
  <si>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</si>
  <si>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Дебесский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</si>
  <si>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</si>
  <si>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</si>
  <si>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</si>
  <si>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</si>
  <si>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</si>
  <si>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</si>
  <si>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</si>
  <si>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</si>
  <si>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</si>
  <si>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</si>
  <si>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</si>
  <si>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</si>
  <si>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</si>
  <si>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</si>
  <si>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</si>
  <si>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</si>
  <si>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</si>
  <si>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</si>
  <si>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</si>
  <si>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</si>
  <si>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</si>
  <si>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</si>
  <si>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Юридические лица:</t>
  </si>
  <si>
    <t>Министерство сельского хозяйства и продовольствия УР (региональный лизинг)</t>
  </si>
  <si>
    <t>Задолженность по централизованным кредитам 1992-1994 г.г.</t>
  </si>
  <si>
    <t xml:space="preserve"> </t>
  </si>
  <si>
    <t xml:space="preserve">ООО "Линовита" </t>
  </si>
  <si>
    <t>ООО "Союз - ТМО"</t>
  </si>
  <si>
    <t>НПО "Союз-1"</t>
  </si>
  <si>
    <t>Фонд Правительства УР по развитию жилищного строительства</t>
  </si>
  <si>
    <t>ОАО "Удмуртлестоппром"</t>
  </si>
  <si>
    <t>ОАО "Ипотечная корпорация УР"</t>
  </si>
  <si>
    <t>ООО "Прогресс" Вавожского р-на</t>
  </si>
  <si>
    <t>ООО СК "Лодос"</t>
  </si>
  <si>
    <t>Якшур-Бодьинский район</t>
  </si>
  <si>
    <t>Информация о задолженности по бюджетным кредитам, выданным из бюджета Удмуртской Республики, по состоянию на 01.10.2014 г.</t>
  </si>
  <si>
    <t>Сумма задолженности по основному долгу на 01.10.2014 г.</t>
  </si>
  <si>
    <t>Приложение 3</t>
  </si>
  <si>
    <t>Исполняющий обязанности министра финансов</t>
  </si>
  <si>
    <t xml:space="preserve">Удмуртской Республики                                                                             С.П. Евдокимов                                                   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</si>
</sst>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_р_."/>
    <numFmt numFmtId="166" formatCode="#,##0.0000"/>
  </numFmts>
  <fonts count="8">
    <font>
      <sz val="10"/>
      <name val="Arial Cyr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7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166" fontId="1" fillId="0" borderId="2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61"/>
  <sheetViews>
    <sheetView tabSelected="1" view="pageBreakPreview" zoomScale="70" zoomScaleNormal="65" zoomScaleSheetLayoutView="70" workbookViewId="0">
      <pane xSplit="4" ySplit="7" topLeftCell="O45" activePane="bottomRight" state="frozen"/>
      <selection pane="topRight" activeCell="D1" sqref="D1"/>
      <selection pane="bottomLeft" activeCell="A7" sqref="A7"/>
      <selection pane="bottomRight" activeCell="A60" sqref="A60:XFD60"/>
    </sheetView>
  </sheetViews>
  <sheetFormatPr defaultRowHeight="20.25"/>
  <cols>
    <col min="1" max="1" width="9.7109375" style="2" customWidth="1"/>
    <col min="2" max="2" width="68.85546875" style="17" customWidth="1"/>
    <col min="3" max="3" width="17.85546875" style="18" hidden="1" customWidth="1"/>
    <col min="4" max="4" width="3.140625" style="18" hidden="1" customWidth="1"/>
    <col min="5" max="5" width="21.140625" style="18" hidden="1" customWidth="1"/>
    <col min="6" max="6" width="21.5703125" style="18" hidden="1" customWidth="1"/>
    <col min="7" max="7" width="22.42578125" style="2" hidden="1" customWidth="1"/>
    <col min="8" max="10" width="17" style="2" hidden="1" customWidth="1"/>
    <col min="11" max="11" width="19" style="2" hidden="1" customWidth="1"/>
    <col min="12" max="13" width="17.5703125" style="2" hidden="1" customWidth="1"/>
    <col min="14" max="14" width="2.28515625" style="2" hidden="1" customWidth="1"/>
    <col min="15" max="15" width="47.140625" style="2" customWidth="1"/>
    <col min="16" max="16" width="15.42578125" style="2" hidden="1" customWidth="1"/>
    <col min="17" max="17" width="1.42578125" style="2" hidden="1" customWidth="1"/>
    <col min="18" max="18" width="20.42578125" style="2" hidden="1" customWidth="1"/>
    <col min="19" max="19" width="16.5703125" style="2" hidden="1" customWidth="1"/>
    <col min="20" max="20" width="2.85546875" style="2" hidden="1" customWidth="1"/>
    <col min="21" max="21" width="21.140625" style="2" hidden="1" customWidth="1"/>
    <col min="22" max="22" width="17" style="2" hidden="1" customWidth="1"/>
    <col min="23" max="23" width="9.140625" style="2"/>
    <col min="24" max="24" width="35.28515625" style="2" customWidth="1"/>
    <col min="25" max="16384" width="9.140625" style="2"/>
  </cols>
  <sheetData>
    <row r="1" spans="1:21">
      <c r="A1" s="23"/>
      <c r="B1" s="24"/>
      <c r="C1" s="25"/>
      <c r="D1" s="25"/>
      <c r="E1" s="25"/>
      <c r="F1" s="25"/>
      <c r="G1" s="23"/>
      <c r="H1" s="23"/>
      <c r="I1" s="23"/>
      <c r="J1" s="23"/>
      <c r="K1" s="23"/>
      <c r="L1" s="23"/>
      <c r="M1" s="23"/>
      <c r="N1" s="23"/>
      <c r="O1" s="26" t="s">
        <v>69</v>
      </c>
    </row>
    <row r="2" spans="1:21" ht="48.75" customHeight="1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"/>
      <c r="Q2" s="1"/>
      <c r="R2" s="1"/>
      <c r="S2" s="1"/>
      <c r="T2" s="1"/>
      <c r="U2" s="1"/>
    </row>
    <row r="3" spans="1:21" s="3" customFormat="1" ht="19.5" customHeight="1">
      <c r="A3" s="28"/>
      <c r="B3" s="29"/>
      <c r="C3" s="30"/>
      <c r="D3" s="30"/>
      <c r="E3" s="30"/>
      <c r="F3" s="30"/>
      <c r="G3" s="28"/>
      <c r="H3" s="28"/>
      <c r="I3" s="28"/>
      <c r="J3" s="28"/>
      <c r="K3" s="28"/>
      <c r="L3" s="28"/>
      <c r="M3" s="28"/>
      <c r="N3" s="28"/>
      <c r="O3" s="31" t="s">
        <v>0</v>
      </c>
      <c r="U3" s="4" t="s">
        <v>0</v>
      </c>
    </row>
    <row r="4" spans="1:21" s="3" customFormat="1" ht="16.5" customHeight="1">
      <c r="A4" s="32" t="s">
        <v>1</v>
      </c>
      <c r="B4" s="33" t="s">
        <v>2</v>
      </c>
      <c r="C4" s="34"/>
      <c r="D4" s="34"/>
      <c r="E4" s="33"/>
      <c r="F4" s="33"/>
      <c r="G4" s="33"/>
      <c r="H4" s="35"/>
      <c r="I4" s="36"/>
      <c r="J4" s="36"/>
      <c r="K4" s="36"/>
      <c r="L4" s="36"/>
      <c r="M4" s="36"/>
      <c r="N4" s="36"/>
      <c r="O4" s="32" t="s">
        <v>68</v>
      </c>
      <c r="P4" s="21" t="s">
        <v>3</v>
      </c>
      <c r="Q4" s="21" t="s">
        <v>4</v>
      </c>
      <c r="R4" s="21" t="s">
        <v>5</v>
      </c>
      <c r="S4" s="21" t="s">
        <v>6</v>
      </c>
      <c r="T4" s="21" t="s">
        <v>7</v>
      </c>
      <c r="U4" s="21" t="s">
        <v>8</v>
      </c>
    </row>
    <row r="5" spans="1:21" s="3" customFormat="1" ht="12.75" customHeight="1">
      <c r="A5" s="32"/>
      <c r="B5" s="37"/>
      <c r="C5" s="34"/>
      <c r="D5" s="34"/>
      <c r="E5" s="37"/>
      <c r="F5" s="37"/>
      <c r="G5" s="37"/>
      <c r="H5" s="36"/>
      <c r="I5" s="36"/>
      <c r="J5" s="36"/>
      <c r="K5" s="36"/>
      <c r="L5" s="36"/>
      <c r="M5" s="36"/>
      <c r="N5" s="36"/>
      <c r="O5" s="32"/>
      <c r="P5" s="21"/>
      <c r="Q5" s="21"/>
      <c r="R5" s="21"/>
      <c r="S5" s="21"/>
      <c r="T5" s="22"/>
      <c r="U5" s="21"/>
    </row>
    <row r="6" spans="1:21" s="3" customFormat="1" ht="13.5" customHeight="1">
      <c r="A6" s="32"/>
      <c r="B6" s="37"/>
      <c r="C6" s="34"/>
      <c r="D6" s="34"/>
      <c r="E6" s="38"/>
      <c r="F6" s="38"/>
      <c r="G6" s="37"/>
      <c r="H6" s="39"/>
      <c r="I6" s="35"/>
      <c r="J6" s="35"/>
      <c r="K6" s="35"/>
      <c r="L6" s="35"/>
      <c r="M6" s="35"/>
      <c r="N6" s="39"/>
      <c r="O6" s="32"/>
      <c r="P6" s="21"/>
      <c r="Q6" s="21"/>
      <c r="R6" s="21"/>
      <c r="S6" s="21"/>
      <c r="T6" s="22"/>
      <c r="U6" s="21"/>
    </row>
    <row r="7" spans="1:21" ht="0.75" hidden="1" customHeight="1">
      <c r="A7" s="39"/>
      <c r="B7" s="38"/>
      <c r="C7" s="34"/>
      <c r="D7" s="34"/>
      <c r="E7" s="40"/>
      <c r="F7" s="40"/>
      <c r="G7" s="38"/>
      <c r="H7" s="39"/>
      <c r="I7" s="39"/>
      <c r="J7" s="39"/>
      <c r="K7" s="39"/>
      <c r="L7" s="39"/>
      <c r="M7" s="39"/>
      <c r="N7" s="39"/>
      <c r="O7" s="32"/>
      <c r="P7" s="21"/>
      <c r="Q7" s="21"/>
      <c r="R7" s="21"/>
      <c r="S7" s="21"/>
      <c r="T7" s="22"/>
      <c r="U7" s="21"/>
    </row>
    <row r="8" spans="1:21" ht="20.25" hidden="1" customHeight="1">
      <c r="A8" s="39"/>
      <c r="B8" s="41" t="s">
        <v>9</v>
      </c>
      <c r="C8" s="34"/>
      <c r="D8" s="34"/>
      <c r="E8" s="40"/>
      <c r="F8" s="40"/>
      <c r="G8" s="34" t="s">
        <v>10</v>
      </c>
      <c r="H8" s="34" t="s">
        <v>11</v>
      </c>
      <c r="I8" s="34" t="s">
        <v>12</v>
      </c>
      <c r="J8" s="34" t="s">
        <v>13</v>
      </c>
      <c r="K8" s="34" t="s">
        <v>14</v>
      </c>
      <c r="L8" s="34" t="s">
        <v>15</v>
      </c>
      <c r="M8" s="34" t="s">
        <v>16</v>
      </c>
      <c r="N8" s="34" t="s">
        <v>17</v>
      </c>
      <c r="O8" s="34" t="s">
        <v>18</v>
      </c>
      <c r="P8" s="19" t="s">
        <v>19</v>
      </c>
      <c r="Q8" s="19" t="s">
        <v>20</v>
      </c>
      <c r="R8" s="19" t="s">
        <v>21</v>
      </c>
      <c r="S8" s="19" t="s">
        <v>21</v>
      </c>
      <c r="T8" s="19"/>
      <c r="U8" s="19" t="s">
        <v>22</v>
      </c>
    </row>
    <row r="9" spans="1:21" ht="20.25" hidden="1" customHeight="1">
      <c r="A9" s="39"/>
      <c r="B9" s="41"/>
      <c r="C9" s="34"/>
      <c r="D9" s="34"/>
      <c r="E9" s="40"/>
      <c r="F9" s="40"/>
      <c r="G9" s="34"/>
      <c r="H9" s="34"/>
      <c r="I9" s="34"/>
      <c r="J9" s="34"/>
      <c r="K9" s="34"/>
      <c r="L9" s="34"/>
      <c r="M9" s="34"/>
      <c r="N9" s="34"/>
      <c r="O9" s="34"/>
      <c r="P9" s="19"/>
      <c r="Q9" s="19"/>
      <c r="R9" s="19"/>
      <c r="S9" s="19"/>
      <c r="T9" s="20"/>
      <c r="U9" s="19"/>
    </row>
    <row r="10" spans="1:21" ht="20.25" hidden="1" customHeight="1">
      <c r="A10" s="39"/>
      <c r="B10" s="41"/>
      <c r="C10" s="34"/>
      <c r="D10" s="34"/>
      <c r="E10" s="40"/>
      <c r="F10" s="40"/>
      <c r="G10" s="34"/>
      <c r="H10" s="34"/>
      <c r="I10" s="34"/>
      <c r="J10" s="34"/>
      <c r="K10" s="34"/>
      <c r="L10" s="34"/>
      <c r="M10" s="34"/>
      <c r="N10" s="34"/>
      <c r="O10" s="34"/>
      <c r="P10" s="19"/>
      <c r="Q10" s="19"/>
      <c r="R10" s="19"/>
      <c r="S10" s="19"/>
      <c r="T10" s="20"/>
      <c r="U10" s="19"/>
    </row>
    <row r="11" spans="1:21" ht="20.25" hidden="1" customHeight="1">
      <c r="A11" s="39"/>
      <c r="B11" s="41"/>
      <c r="C11" s="34"/>
      <c r="D11" s="34"/>
      <c r="E11" s="40"/>
      <c r="F11" s="40"/>
      <c r="G11" s="34"/>
      <c r="H11" s="34"/>
      <c r="I11" s="34"/>
      <c r="J11" s="34"/>
      <c r="K11" s="34"/>
      <c r="L11" s="34"/>
      <c r="M11" s="34"/>
      <c r="N11" s="34"/>
      <c r="O11" s="34"/>
      <c r="P11" s="19"/>
      <c r="Q11" s="19"/>
      <c r="R11" s="19"/>
      <c r="S11" s="19"/>
      <c r="T11" s="20"/>
      <c r="U11" s="19"/>
    </row>
    <row r="12" spans="1:21" ht="20.25" hidden="1" customHeight="1">
      <c r="A12" s="39"/>
      <c r="B12" s="41"/>
      <c r="C12" s="34"/>
      <c r="D12" s="34"/>
      <c r="E12" s="40"/>
      <c r="F12" s="40"/>
      <c r="G12" s="34"/>
      <c r="H12" s="34"/>
      <c r="I12" s="34"/>
      <c r="J12" s="34"/>
      <c r="K12" s="34"/>
      <c r="L12" s="34"/>
      <c r="M12" s="34"/>
      <c r="N12" s="34"/>
      <c r="O12" s="34"/>
      <c r="P12" s="19"/>
      <c r="Q12" s="19"/>
      <c r="R12" s="19"/>
      <c r="S12" s="19"/>
      <c r="T12" s="20"/>
      <c r="U12" s="19"/>
    </row>
    <row r="13" spans="1:21" ht="20.25" hidden="1" customHeight="1">
      <c r="A13" s="39"/>
      <c r="B13" s="41"/>
      <c r="C13" s="34"/>
      <c r="D13" s="34"/>
      <c r="E13" s="40"/>
      <c r="F13" s="40"/>
      <c r="G13" s="34"/>
      <c r="H13" s="34"/>
      <c r="I13" s="34"/>
      <c r="J13" s="34"/>
      <c r="K13" s="34"/>
      <c r="L13" s="34"/>
      <c r="M13" s="34"/>
      <c r="N13" s="34"/>
      <c r="O13" s="34"/>
      <c r="P13" s="19"/>
      <c r="Q13" s="19"/>
      <c r="R13" s="19"/>
      <c r="S13" s="19"/>
      <c r="T13" s="20"/>
      <c r="U13" s="19"/>
    </row>
    <row r="14" spans="1:21" ht="64.5" hidden="1" customHeight="1" thickBot="1">
      <c r="A14" s="39"/>
      <c r="B14" s="41"/>
      <c r="C14" s="34"/>
      <c r="D14" s="34"/>
      <c r="E14" s="40"/>
      <c r="F14" s="40"/>
      <c r="G14" s="34"/>
      <c r="H14" s="34"/>
      <c r="I14" s="34"/>
      <c r="J14" s="34"/>
      <c r="K14" s="34"/>
      <c r="L14" s="34"/>
      <c r="M14" s="34"/>
      <c r="N14" s="34"/>
      <c r="O14" s="34"/>
      <c r="P14" s="19"/>
      <c r="Q14" s="19"/>
      <c r="R14" s="19"/>
      <c r="S14" s="19"/>
      <c r="T14" s="20"/>
      <c r="U14" s="19"/>
    </row>
    <row r="15" spans="1:21" s="8" customFormat="1" ht="45" customHeight="1">
      <c r="A15" s="42"/>
      <c r="B15" s="43" t="s">
        <v>23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>
        <f>O16+O47</f>
        <v>3172923.1</v>
      </c>
      <c r="P15" s="6"/>
      <c r="Q15" s="6"/>
      <c r="R15" s="6"/>
      <c r="S15" s="6"/>
      <c r="T15" s="7"/>
      <c r="U15" s="6"/>
    </row>
    <row r="16" spans="1:21" ht="21.75" customHeight="1">
      <c r="A16" s="39"/>
      <c r="B16" s="43" t="s">
        <v>24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5">
        <f>SUM(O17:O46)+0.1</f>
        <v>3103670.5</v>
      </c>
      <c r="P16" s="5"/>
      <c r="Q16" s="5"/>
      <c r="R16" s="5"/>
      <c r="S16" s="5"/>
      <c r="T16" s="9"/>
      <c r="U16" s="5"/>
    </row>
    <row r="17" spans="1:22" ht="21" customHeight="1">
      <c r="A17" s="39">
        <v>1</v>
      </c>
      <c r="B17" s="47" t="s">
        <v>25</v>
      </c>
      <c r="C17" s="48">
        <v>7532.5</v>
      </c>
      <c r="D17" s="48">
        <v>10532.5</v>
      </c>
      <c r="E17" s="48">
        <v>9406.6535899999981</v>
      </c>
      <c r="F17" s="49">
        <v>5589.2751399999997</v>
      </c>
      <c r="G17" s="49">
        <v>5589.2751399999997</v>
      </c>
      <c r="H17" s="49">
        <v>5000</v>
      </c>
      <c r="I17" s="50">
        <v>3857.7</v>
      </c>
      <c r="J17" s="50">
        <v>0</v>
      </c>
      <c r="K17" s="50">
        <v>0</v>
      </c>
      <c r="L17" s="50">
        <v>136.74019000000001</v>
      </c>
      <c r="M17" s="50">
        <v>3077.473</v>
      </c>
      <c r="N17" s="49"/>
      <c r="O17" s="51">
        <v>84684.2</v>
      </c>
      <c r="P17" s="10">
        <v>0</v>
      </c>
      <c r="Q17" s="10">
        <f t="shared" ref="Q17:Q46" si="0">O17+P17</f>
        <v>84684.2</v>
      </c>
      <c r="R17" s="11">
        <v>0</v>
      </c>
      <c r="S17" s="11">
        <v>0</v>
      </c>
      <c r="T17" s="10">
        <f t="shared" ref="T17:T46" si="1">SUM(Q17:S17)</f>
        <v>84684.2</v>
      </c>
      <c r="U17" s="11">
        <v>0</v>
      </c>
      <c r="V17" s="2">
        <v>0</v>
      </c>
    </row>
    <row r="18" spans="1:22" ht="21" customHeight="1">
      <c r="A18" s="39">
        <v>2</v>
      </c>
      <c r="B18" s="47" t="s">
        <v>26</v>
      </c>
      <c r="C18" s="48">
        <v>22851</v>
      </c>
      <c r="D18" s="48">
        <v>21748.6</v>
      </c>
      <c r="E18" s="48">
        <v>15637.83423</v>
      </c>
      <c r="F18" s="49">
        <v>11615.6574</v>
      </c>
      <c r="G18" s="49">
        <v>11615.6574</v>
      </c>
      <c r="H18" s="49">
        <v>12000</v>
      </c>
      <c r="I18" s="50">
        <v>0</v>
      </c>
      <c r="J18" s="50">
        <v>0</v>
      </c>
      <c r="K18" s="50">
        <v>0</v>
      </c>
      <c r="L18" s="50">
        <v>168.08098999999999</v>
      </c>
      <c r="M18" s="50">
        <v>4472.4066999999995</v>
      </c>
      <c r="N18" s="50"/>
      <c r="O18" s="51">
        <v>87297.4</v>
      </c>
      <c r="P18" s="10">
        <v>0</v>
      </c>
      <c r="Q18" s="10">
        <f t="shared" si="0"/>
        <v>87297.4</v>
      </c>
      <c r="R18" s="11">
        <v>0</v>
      </c>
      <c r="S18" s="11">
        <v>0</v>
      </c>
      <c r="T18" s="10">
        <f t="shared" si="1"/>
        <v>87297.4</v>
      </c>
      <c r="U18" s="11">
        <v>0</v>
      </c>
      <c r="V18" s="12">
        <v>0</v>
      </c>
    </row>
    <row r="19" spans="1:22" ht="21" customHeight="1">
      <c r="A19" s="39">
        <v>3</v>
      </c>
      <c r="B19" s="47" t="s">
        <v>27</v>
      </c>
      <c r="C19" s="48">
        <v>10726.6</v>
      </c>
      <c r="D19" s="48">
        <v>15939.1</v>
      </c>
      <c r="E19" s="48">
        <v>13653.316849999999</v>
      </c>
      <c r="F19" s="49">
        <v>10044.043859999998</v>
      </c>
      <c r="G19" s="49">
        <v>10044.04386</v>
      </c>
      <c r="H19" s="49">
        <v>10000</v>
      </c>
      <c r="I19" s="50">
        <v>1400</v>
      </c>
      <c r="J19" s="50">
        <v>0</v>
      </c>
      <c r="K19" s="50">
        <v>0</v>
      </c>
      <c r="L19" s="50">
        <v>136.37625</v>
      </c>
      <c r="M19" s="50">
        <v>2201.212</v>
      </c>
      <c r="N19" s="50"/>
      <c r="O19" s="51">
        <v>121772.1</v>
      </c>
      <c r="P19" s="10">
        <v>0</v>
      </c>
      <c r="Q19" s="10">
        <f t="shared" si="0"/>
        <v>121772.1</v>
      </c>
      <c r="R19" s="11">
        <v>0</v>
      </c>
      <c r="S19" s="11">
        <v>0</v>
      </c>
      <c r="T19" s="10">
        <f t="shared" si="1"/>
        <v>121772.1</v>
      </c>
      <c r="U19" s="11">
        <v>0</v>
      </c>
      <c r="V19" s="12">
        <v>0</v>
      </c>
    </row>
    <row r="20" spans="1:22" ht="21" customHeight="1">
      <c r="A20" s="39">
        <v>4</v>
      </c>
      <c r="B20" s="47" t="s">
        <v>28</v>
      </c>
      <c r="C20" s="48">
        <v>44026.7</v>
      </c>
      <c r="D20" s="48">
        <v>35678.1</v>
      </c>
      <c r="E20" s="48">
        <v>40684.041140000001</v>
      </c>
      <c r="F20" s="49">
        <v>34001.356809999997</v>
      </c>
      <c r="G20" s="49">
        <v>36861.356809999997</v>
      </c>
      <c r="H20" s="49">
        <v>34000</v>
      </c>
      <c r="I20" s="50">
        <v>2670</v>
      </c>
      <c r="J20" s="50">
        <v>0</v>
      </c>
      <c r="K20" s="50">
        <v>0</v>
      </c>
      <c r="L20" s="50">
        <v>312.02507000000003</v>
      </c>
      <c r="M20" s="50">
        <v>4173.1122800000003</v>
      </c>
      <c r="N20" s="50"/>
      <c r="O20" s="51">
        <v>54618.6</v>
      </c>
      <c r="P20" s="10">
        <v>430</v>
      </c>
      <c r="Q20" s="10">
        <f t="shared" si="0"/>
        <v>55048.6</v>
      </c>
      <c r="R20" s="11">
        <v>0</v>
      </c>
      <c r="S20" s="11">
        <v>0</v>
      </c>
      <c r="T20" s="10">
        <f t="shared" si="1"/>
        <v>55048.6</v>
      </c>
      <c r="U20" s="11">
        <v>3300</v>
      </c>
      <c r="V20" s="12">
        <v>0</v>
      </c>
    </row>
    <row r="21" spans="1:22" ht="21" customHeight="1">
      <c r="A21" s="39">
        <v>5</v>
      </c>
      <c r="B21" s="47" t="s">
        <v>29</v>
      </c>
      <c r="C21" s="48">
        <v>15989.4</v>
      </c>
      <c r="D21" s="48">
        <v>29711.1</v>
      </c>
      <c r="E21" s="48">
        <v>2877.3037200000003</v>
      </c>
      <c r="F21" s="49">
        <v>1478.9106000000002</v>
      </c>
      <c r="G21" s="49">
        <v>2088.5406000000003</v>
      </c>
      <c r="H21" s="49">
        <v>0</v>
      </c>
      <c r="I21" s="50">
        <v>0</v>
      </c>
      <c r="J21" s="50">
        <v>0</v>
      </c>
      <c r="K21" s="50">
        <v>0</v>
      </c>
      <c r="L21" s="50">
        <v>384.81146999999999</v>
      </c>
      <c r="M21" s="50">
        <v>2464.8510000000001</v>
      </c>
      <c r="N21" s="49"/>
      <c r="O21" s="51">
        <v>62423.8</v>
      </c>
      <c r="P21" s="10">
        <v>0</v>
      </c>
      <c r="Q21" s="10">
        <f t="shared" si="0"/>
        <v>62423.8</v>
      </c>
      <c r="R21" s="11">
        <v>0</v>
      </c>
      <c r="S21" s="11">
        <v>0</v>
      </c>
      <c r="T21" s="10">
        <f t="shared" si="1"/>
        <v>62423.8</v>
      </c>
      <c r="U21" s="11">
        <v>609.63000000000011</v>
      </c>
      <c r="V21" s="12">
        <v>0</v>
      </c>
    </row>
    <row r="22" spans="1:22" ht="21" customHeight="1">
      <c r="A22" s="39">
        <v>6</v>
      </c>
      <c r="B22" s="47" t="s">
        <v>30</v>
      </c>
      <c r="C22" s="48">
        <v>10443.200000000001</v>
      </c>
      <c r="D22" s="48">
        <v>15764.7</v>
      </c>
      <c r="E22" s="48">
        <v>12000.82929</v>
      </c>
      <c r="F22" s="49">
        <v>8379.0002899999999</v>
      </c>
      <c r="G22" s="49">
        <v>8283.2202899999993</v>
      </c>
      <c r="H22" s="49">
        <v>6500</v>
      </c>
      <c r="I22" s="50">
        <v>3021.01062</v>
      </c>
      <c r="J22" s="50">
        <v>0</v>
      </c>
      <c r="K22" s="50">
        <v>0</v>
      </c>
      <c r="L22" s="50">
        <v>231.26</v>
      </c>
      <c r="M22" s="50">
        <v>2112.384</v>
      </c>
      <c r="N22" s="49"/>
      <c r="O22" s="51">
        <v>41920.6</v>
      </c>
      <c r="P22" s="10">
        <v>0</v>
      </c>
      <c r="Q22" s="10">
        <f t="shared" si="0"/>
        <v>41920.6</v>
      </c>
      <c r="R22" s="11">
        <v>0</v>
      </c>
      <c r="S22" s="11">
        <v>0</v>
      </c>
      <c r="T22" s="10">
        <f t="shared" si="1"/>
        <v>41920.6</v>
      </c>
      <c r="U22" s="11">
        <v>0</v>
      </c>
      <c r="V22" s="12">
        <v>0</v>
      </c>
    </row>
    <row r="23" spans="1:22" ht="21" customHeight="1">
      <c r="A23" s="39">
        <v>7</v>
      </c>
      <c r="B23" s="47" t="s">
        <v>31</v>
      </c>
      <c r="C23" s="48">
        <v>13570.6</v>
      </c>
      <c r="D23" s="48">
        <v>15751.2</v>
      </c>
      <c r="E23" s="48">
        <v>26417.358110000001</v>
      </c>
      <c r="F23" s="49">
        <v>14499.19853</v>
      </c>
      <c r="G23" s="49">
        <v>15069.50922</v>
      </c>
      <c r="H23" s="49">
        <v>15000</v>
      </c>
      <c r="I23" s="50">
        <v>3500</v>
      </c>
      <c r="J23" s="50">
        <v>0</v>
      </c>
      <c r="K23" s="50">
        <v>0</v>
      </c>
      <c r="L23" s="50">
        <v>552.83071999999993</v>
      </c>
      <c r="M23" s="50">
        <v>2583.2923300000002</v>
      </c>
      <c r="N23" s="49"/>
      <c r="O23" s="51">
        <v>76998.2</v>
      </c>
      <c r="P23" s="10">
        <v>0</v>
      </c>
      <c r="Q23" s="10">
        <f t="shared" si="0"/>
        <v>76998.2</v>
      </c>
      <c r="R23" s="11">
        <v>0</v>
      </c>
      <c r="S23" s="11">
        <v>0</v>
      </c>
      <c r="T23" s="10">
        <f t="shared" si="1"/>
        <v>76998.2</v>
      </c>
      <c r="U23" s="11">
        <v>570.31069000000025</v>
      </c>
      <c r="V23" s="12"/>
    </row>
    <row r="24" spans="1:22" ht="21" customHeight="1">
      <c r="A24" s="39">
        <v>8</v>
      </c>
      <c r="B24" s="47" t="s">
        <v>32</v>
      </c>
      <c r="C24" s="48">
        <v>26907.599999999999</v>
      </c>
      <c r="D24" s="48">
        <v>37023.5</v>
      </c>
      <c r="E24" s="48">
        <v>60296.937919999997</v>
      </c>
      <c r="F24" s="49">
        <v>68846.840070000006</v>
      </c>
      <c r="G24" s="49">
        <v>69806.840070000006</v>
      </c>
      <c r="H24" s="49">
        <v>0</v>
      </c>
      <c r="I24" s="50">
        <v>2000</v>
      </c>
      <c r="J24" s="50">
        <v>18038.830190000001</v>
      </c>
      <c r="K24" s="50">
        <v>0</v>
      </c>
      <c r="L24" s="50">
        <v>608.52382999999998</v>
      </c>
      <c r="M24" s="50">
        <v>4740.8450000000003</v>
      </c>
      <c r="N24" s="49"/>
      <c r="O24" s="51">
        <v>225566.3</v>
      </c>
      <c r="P24" s="10">
        <v>0</v>
      </c>
      <c r="Q24" s="10">
        <f t="shared" si="0"/>
        <v>225566.3</v>
      </c>
      <c r="R24" s="11">
        <v>30960</v>
      </c>
      <c r="S24" s="11">
        <v>0</v>
      </c>
      <c r="T24" s="10">
        <f t="shared" si="1"/>
        <v>256526.3</v>
      </c>
      <c r="U24" s="11">
        <v>0</v>
      </c>
      <c r="V24" s="12">
        <v>0</v>
      </c>
    </row>
    <row r="25" spans="1:22" ht="21" customHeight="1">
      <c r="A25" s="39">
        <v>9</v>
      </c>
      <c r="B25" s="47" t="s">
        <v>33</v>
      </c>
      <c r="C25" s="48">
        <v>34187.699999999997</v>
      </c>
      <c r="D25" s="48">
        <v>32683.7</v>
      </c>
      <c r="E25" s="48">
        <v>20237.712550000007</v>
      </c>
      <c r="F25" s="49">
        <v>20932.14261000001</v>
      </c>
      <c r="G25" s="49">
        <v>12989.011910000001</v>
      </c>
      <c r="H25" s="49">
        <v>4000</v>
      </c>
      <c r="I25" s="50">
        <v>0</v>
      </c>
      <c r="J25" s="50">
        <v>0</v>
      </c>
      <c r="K25" s="50">
        <v>0</v>
      </c>
      <c r="L25" s="50">
        <v>198.23298</v>
      </c>
      <c r="M25" s="50">
        <v>2000.8240000000001</v>
      </c>
      <c r="N25" s="49"/>
      <c r="O25" s="51">
        <v>93706.9</v>
      </c>
      <c r="P25" s="10">
        <v>0</v>
      </c>
      <c r="Q25" s="10">
        <f t="shared" si="0"/>
        <v>93706.9</v>
      </c>
      <c r="R25" s="11">
        <v>4000</v>
      </c>
      <c r="S25" s="11">
        <v>3099.6638400000002</v>
      </c>
      <c r="T25" s="10">
        <f t="shared" si="1"/>
        <v>100806.56383999999</v>
      </c>
      <c r="U25" s="11">
        <v>1874.53295</v>
      </c>
      <c r="V25" s="12">
        <v>0</v>
      </c>
    </row>
    <row r="26" spans="1:22" ht="21" customHeight="1">
      <c r="A26" s="39">
        <v>10</v>
      </c>
      <c r="B26" s="47" t="s">
        <v>34</v>
      </c>
      <c r="C26" s="48">
        <v>17490.400000000001</v>
      </c>
      <c r="D26" s="48">
        <v>9772.7999999999993</v>
      </c>
      <c r="E26" s="48">
        <v>12537.85497</v>
      </c>
      <c r="F26" s="49">
        <v>17046.988230000003</v>
      </c>
      <c r="G26" s="49">
        <v>17046.988230000003</v>
      </c>
      <c r="H26" s="49">
        <v>9600</v>
      </c>
      <c r="I26" s="50">
        <v>2525</v>
      </c>
      <c r="J26" s="50">
        <v>0</v>
      </c>
      <c r="K26" s="50">
        <v>0</v>
      </c>
      <c r="L26" s="50">
        <v>3.8549699999999998</v>
      </c>
      <c r="M26" s="50">
        <v>0</v>
      </c>
      <c r="N26" s="49"/>
      <c r="O26" s="51">
        <v>41077.9</v>
      </c>
      <c r="P26" s="10">
        <v>0</v>
      </c>
      <c r="Q26" s="10">
        <f t="shared" si="0"/>
        <v>41077.9</v>
      </c>
      <c r="R26" s="11">
        <v>0</v>
      </c>
      <c r="S26" s="11">
        <v>0</v>
      </c>
      <c r="T26" s="10">
        <f t="shared" si="1"/>
        <v>41077.9</v>
      </c>
      <c r="U26" s="11">
        <v>0</v>
      </c>
      <c r="V26" s="12">
        <v>0</v>
      </c>
    </row>
    <row r="27" spans="1:22" ht="21" customHeight="1">
      <c r="A27" s="39">
        <v>11</v>
      </c>
      <c r="B27" s="47" t="s">
        <v>35</v>
      </c>
      <c r="C27" s="48">
        <v>13764.6</v>
      </c>
      <c r="D27" s="48">
        <v>22930.6</v>
      </c>
      <c r="E27" s="48">
        <v>11688.58555</v>
      </c>
      <c r="F27" s="49">
        <v>7001.0097299999998</v>
      </c>
      <c r="G27" s="49">
        <v>7147.2373700000007</v>
      </c>
      <c r="H27" s="49">
        <v>7000</v>
      </c>
      <c r="I27" s="50">
        <v>0</v>
      </c>
      <c r="J27" s="50">
        <v>0</v>
      </c>
      <c r="K27" s="50">
        <v>0</v>
      </c>
      <c r="L27" s="50">
        <v>530.59385999999995</v>
      </c>
      <c r="M27" s="50">
        <v>663.44439</v>
      </c>
      <c r="N27" s="49"/>
      <c r="O27" s="51">
        <v>20320.8</v>
      </c>
      <c r="P27" s="10">
        <v>0</v>
      </c>
      <c r="Q27" s="10">
        <f t="shared" si="0"/>
        <v>20320.8</v>
      </c>
      <c r="R27" s="11">
        <v>0</v>
      </c>
      <c r="S27" s="11">
        <v>0</v>
      </c>
      <c r="T27" s="10">
        <f t="shared" si="1"/>
        <v>20320.8</v>
      </c>
      <c r="U27" s="11">
        <v>1251.16714</v>
      </c>
      <c r="V27" s="12">
        <v>0</v>
      </c>
    </row>
    <row r="28" spans="1:22" ht="21" customHeight="1">
      <c r="A28" s="39">
        <v>12</v>
      </c>
      <c r="B28" s="47" t="s">
        <v>36</v>
      </c>
      <c r="C28" s="48">
        <v>13077</v>
      </c>
      <c r="D28" s="48">
        <v>20128.900000000001</v>
      </c>
      <c r="E28" s="48">
        <v>20502.91099</v>
      </c>
      <c r="F28" s="49">
        <v>15433.13017</v>
      </c>
      <c r="G28" s="49">
        <v>15433.13017</v>
      </c>
      <c r="H28" s="49">
        <v>10000</v>
      </c>
      <c r="I28" s="50">
        <v>7300</v>
      </c>
      <c r="J28" s="50">
        <v>0</v>
      </c>
      <c r="K28" s="50">
        <v>0</v>
      </c>
      <c r="L28" s="50">
        <v>290.19317999999998</v>
      </c>
      <c r="M28" s="50">
        <v>2591.2559000000001</v>
      </c>
      <c r="N28" s="49"/>
      <c r="O28" s="51">
        <v>49554.7</v>
      </c>
      <c r="P28" s="10">
        <v>0</v>
      </c>
      <c r="Q28" s="10">
        <f t="shared" si="0"/>
        <v>49554.7</v>
      </c>
      <c r="R28" s="11">
        <v>0</v>
      </c>
      <c r="S28" s="11">
        <v>0</v>
      </c>
      <c r="T28" s="10">
        <f t="shared" si="1"/>
        <v>49554.7</v>
      </c>
      <c r="U28" s="11">
        <v>0</v>
      </c>
      <c r="V28" s="12">
        <v>0</v>
      </c>
    </row>
    <row r="29" spans="1:22" ht="21" customHeight="1">
      <c r="A29" s="39">
        <v>13</v>
      </c>
      <c r="B29" s="47" t="s">
        <v>37</v>
      </c>
      <c r="C29" s="48">
        <v>12536.9</v>
      </c>
      <c r="D29" s="48">
        <v>15085.7</v>
      </c>
      <c r="E29" s="48">
        <v>9280.3830500000004</v>
      </c>
      <c r="F29" s="49">
        <v>5086.5993500000004</v>
      </c>
      <c r="G29" s="49">
        <v>5086.5993499999995</v>
      </c>
      <c r="H29" s="49">
        <v>5000</v>
      </c>
      <c r="I29" s="50">
        <v>500</v>
      </c>
      <c r="J29" s="50">
        <v>0</v>
      </c>
      <c r="K29" s="50">
        <v>0</v>
      </c>
      <c r="L29" s="50">
        <v>519.14909</v>
      </c>
      <c r="M29" s="50">
        <v>2474.864</v>
      </c>
      <c r="N29" s="49"/>
      <c r="O29" s="51">
        <v>45001.3</v>
      </c>
      <c r="P29" s="10">
        <v>0</v>
      </c>
      <c r="Q29" s="10">
        <f t="shared" si="0"/>
        <v>45001.3</v>
      </c>
      <c r="R29" s="11">
        <v>0</v>
      </c>
      <c r="S29" s="11">
        <v>0</v>
      </c>
      <c r="T29" s="10">
        <f t="shared" si="1"/>
        <v>45001.3</v>
      </c>
      <c r="U29" s="11">
        <v>0</v>
      </c>
      <c r="V29" s="12">
        <v>0</v>
      </c>
    </row>
    <row r="30" spans="1:22" ht="21" customHeight="1">
      <c r="A30" s="39">
        <v>14</v>
      </c>
      <c r="B30" s="47" t="s">
        <v>38</v>
      </c>
      <c r="C30" s="48">
        <v>19924.900000000001</v>
      </c>
      <c r="D30" s="48">
        <v>17669.400000000001</v>
      </c>
      <c r="E30" s="48">
        <v>14483.39098</v>
      </c>
      <c r="F30" s="49">
        <v>10593.26325</v>
      </c>
      <c r="G30" s="49">
        <v>10593.26325</v>
      </c>
      <c r="H30" s="49">
        <v>12000</v>
      </c>
      <c r="I30" s="50">
        <v>0</v>
      </c>
      <c r="J30" s="50">
        <v>0</v>
      </c>
      <c r="K30" s="50">
        <v>2898.1895199999999</v>
      </c>
      <c r="L30" s="50">
        <v>149.80466999999999</v>
      </c>
      <c r="M30" s="50">
        <v>2368.3310000000001</v>
      </c>
      <c r="N30" s="49"/>
      <c r="O30" s="51">
        <v>59671.199999999997</v>
      </c>
      <c r="P30" s="10">
        <v>0</v>
      </c>
      <c r="Q30" s="10">
        <f t="shared" si="0"/>
        <v>59671.199999999997</v>
      </c>
      <c r="R30" s="11">
        <v>0</v>
      </c>
      <c r="S30" s="11">
        <v>0</v>
      </c>
      <c r="T30" s="10">
        <f t="shared" si="1"/>
        <v>59671.199999999997</v>
      </c>
      <c r="U30" s="11">
        <v>0</v>
      </c>
      <c r="V30" s="12">
        <v>0</v>
      </c>
    </row>
    <row r="31" spans="1:22" ht="21" customHeight="1">
      <c r="A31" s="39">
        <v>15</v>
      </c>
      <c r="B31" s="47" t="s">
        <v>39</v>
      </c>
      <c r="C31" s="48">
        <v>7981.1</v>
      </c>
      <c r="D31" s="48">
        <v>13087.7</v>
      </c>
      <c r="E31" s="48">
        <v>5956.3906400000005</v>
      </c>
      <c r="F31" s="49">
        <v>4345.47966</v>
      </c>
      <c r="G31" s="49">
        <v>4345.47966</v>
      </c>
      <c r="H31" s="49">
        <v>4000</v>
      </c>
      <c r="I31" s="50">
        <v>0</v>
      </c>
      <c r="J31" s="50">
        <v>0</v>
      </c>
      <c r="K31" s="50">
        <v>0</v>
      </c>
      <c r="L31" s="50">
        <v>344.81169</v>
      </c>
      <c r="M31" s="50">
        <v>2261.8510000000001</v>
      </c>
      <c r="N31" s="49"/>
      <c r="O31" s="51">
        <v>48032.4</v>
      </c>
      <c r="P31" s="10">
        <v>0</v>
      </c>
      <c r="Q31" s="10">
        <f t="shared" si="0"/>
        <v>48032.4</v>
      </c>
      <c r="R31" s="11">
        <v>0</v>
      </c>
      <c r="S31" s="11">
        <v>0</v>
      </c>
      <c r="T31" s="10">
        <f t="shared" si="1"/>
        <v>48032.4</v>
      </c>
      <c r="U31" s="11">
        <v>0</v>
      </c>
      <c r="V31" s="12">
        <v>0</v>
      </c>
    </row>
    <row r="32" spans="1:22" ht="21" customHeight="1">
      <c r="A32" s="39">
        <v>16</v>
      </c>
      <c r="B32" s="47" t="s">
        <v>40</v>
      </c>
      <c r="C32" s="48">
        <v>18671.2</v>
      </c>
      <c r="D32" s="48">
        <v>24791.1</v>
      </c>
      <c r="E32" s="48">
        <v>12899.729490000002</v>
      </c>
      <c r="F32" s="49">
        <v>8905.4324199999992</v>
      </c>
      <c r="G32" s="49">
        <v>8573.8503999999994</v>
      </c>
      <c r="H32" s="49">
        <v>5000</v>
      </c>
      <c r="I32" s="50">
        <v>7800</v>
      </c>
      <c r="J32" s="50">
        <v>0</v>
      </c>
      <c r="K32" s="50">
        <v>0</v>
      </c>
      <c r="L32" s="50">
        <v>892.36649</v>
      </c>
      <c r="M32" s="50">
        <v>2987.2139999999999</v>
      </c>
      <c r="N32" s="49"/>
      <c r="O32" s="51">
        <v>74723.199999999997</v>
      </c>
      <c r="P32" s="10">
        <v>0</v>
      </c>
      <c r="Q32" s="10">
        <f t="shared" si="0"/>
        <v>74723.199999999997</v>
      </c>
      <c r="R32" s="11">
        <v>0</v>
      </c>
      <c r="S32" s="11">
        <v>0</v>
      </c>
      <c r="T32" s="10">
        <f t="shared" si="1"/>
        <v>74723.199999999997</v>
      </c>
      <c r="U32" s="11">
        <v>5.6843418860808015E-14</v>
      </c>
      <c r="V32" s="12">
        <v>0</v>
      </c>
    </row>
    <row r="33" spans="1:22" ht="21" customHeight="1">
      <c r="A33" s="39">
        <v>17</v>
      </c>
      <c r="B33" s="47" t="s">
        <v>41</v>
      </c>
      <c r="C33" s="48">
        <v>21432</v>
      </c>
      <c r="D33" s="48">
        <v>22793.7</v>
      </c>
      <c r="E33" s="48">
        <v>2123.5097600000008</v>
      </c>
      <c r="F33" s="49">
        <v>758.58903999999995</v>
      </c>
      <c r="G33" s="49">
        <v>758.58903999999984</v>
      </c>
      <c r="H33" s="49">
        <v>0</v>
      </c>
      <c r="I33" s="50">
        <v>0</v>
      </c>
      <c r="J33" s="50">
        <v>0</v>
      </c>
      <c r="K33" s="50">
        <v>0</v>
      </c>
      <c r="L33" s="50">
        <v>713.00675000000001</v>
      </c>
      <c r="M33" s="50">
        <v>3676.1869200000001</v>
      </c>
      <c r="N33" s="49"/>
      <c r="O33" s="51">
        <v>25943.200000000001</v>
      </c>
      <c r="P33" s="10">
        <v>0</v>
      </c>
      <c r="Q33" s="10">
        <f t="shared" si="0"/>
        <v>25943.200000000001</v>
      </c>
      <c r="R33" s="11">
        <v>0</v>
      </c>
      <c r="S33" s="11">
        <v>0</v>
      </c>
      <c r="T33" s="10">
        <f t="shared" si="1"/>
        <v>25943.200000000001</v>
      </c>
      <c r="U33" s="11">
        <v>0</v>
      </c>
      <c r="V33" s="12">
        <v>0</v>
      </c>
    </row>
    <row r="34" spans="1:22" ht="21" customHeight="1">
      <c r="A34" s="39">
        <v>18</v>
      </c>
      <c r="B34" s="47" t="s">
        <v>42</v>
      </c>
      <c r="C34" s="48">
        <v>26978.6</v>
      </c>
      <c r="D34" s="48">
        <v>25620</v>
      </c>
      <c r="E34" s="48">
        <v>8827.1929200000013</v>
      </c>
      <c r="F34" s="49">
        <v>5835.1929199999995</v>
      </c>
      <c r="G34" s="49">
        <v>5835.1929199999995</v>
      </c>
      <c r="H34" s="49">
        <v>5000</v>
      </c>
      <c r="I34" s="50">
        <v>1000</v>
      </c>
      <c r="J34" s="50">
        <v>0</v>
      </c>
      <c r="K34" s="50">
        <v>0</v>
      </c>
      <c r="L34" s="50">
        <v>290.80073000000004</v>
      </c>
      <c r="M34" s="50">
        <v>5384.1019999999999</v>
      </c>
      <c r="N34" s="49"/>
      <c r="O34" s="51">
        <v>58291.5</v>
      </c>
      <c r="P34" s="10">
        <v>0</v>
      </c>
      <c r="Q34" s="10">
        <f t="shared" si="0"/>
        <v>58291.5</v>
      </c>
      <c r="R34" s="11">
        <v>0</v>
      </c>
      <c r="S34" s="11">
        <v>0</v>
      </c>
      <c r="T34" s="10">
        <f t="shared" si="1"/>
        <v>58291.5</v>
      </c>
      <c r="U34" s="11">
        <v>0</v>
      </c>
      <c r="V34" s="12">
        <v>0</v>
      </c>
    </row>
    <row r="35" spans="1:22" ht="21" customHeight="1">
      <c r="A35" s="39">
        <v>19</v>
      </c>
      <c r="B35" s="47" t="s">
        <v>43</v>
      </c>
      <c r="C35" s="48">
        <v>7514.8</v>
      </c>
      <c r="D35" s="48">
        <v>12924.5</v>
      </c>
      <c r="E35" s="48">
        <v>6509.81405</v>
      </c>
      <c r="F35" s="49">
        <v>5084.5546100000001</v>
      </c>
      <c r="G35" s="49">
        <v>5084.5546100000001</v>
      </c>
      <c r="H35" s="49">
        <v>5000</v>
      </c>
      <c r="I35" s="50">
        <v>0</v>
      </c>
      <c r="J35" s="50">
        <v>0</v>
      </c>
      <c r="K35" s="50">
        <v>0</v>
      </c>
      <c r="L35" s="50">
        <v>94.634060000000019</v>
      </c>
      <c r="M35" s="50">
        <v>2701.9418999999998</v>
      </c>
      <c r="N35" s="49"/>
      <c r="O35" s="51">
        <v>71286.7</v>
      </c>
      <c r="P35" s="10">
        <v>0</v>
      </c>
      <c r="Q35" s="10">
        <f t="shared" si="0"/>
        <v>71286.7</v>
      </c>
      <c r="R35" s="11">
        <v>0</v>
      </c>
      <c r="S35" s="11">
        <v>0</v>
      </c>
      <c r="T35" s="10">
        <f t="shared" si="1"/>
        <v>71286.7</v>
      </c>
      <c r="U35" s="11">
        <v>0</v>
      </c>
      <c r="V35" s="12">
        <v>0</v>
      </c>
    </row>
    <row r="36" spans="1:22" ht="21" customHeight="1">
      <c r="A36" s="39">
        <v>20</v>
      </c>
      <c r="B36" s="47" t="s">
        <v>44</v>
      </c>
      <c r="C36" s="48">
        <v>8090.6</v>
      </c>
      <c r="D36" s="48">
        <v>5314.4</v>
      </c>
      <c r="E36" s="48">
        <v>15998.568139999999</v>
      </c>
      <c r="F36" s="49">
        <v>12530.948850000001</v>
      </c>
      <c r="G36" s="49">
        <v>12530.948850000001</v>
      </c>
      <c r="H36" s="49">
        <v>10000</v>
      </c>
      <c r="I36" s="50">
        <v>5000</v>
      </c>
      <c r="J36" s="50">
        <v>0</v>
      </c>
      <c r="K36" s="50">
        <v>0</v>
      </c>
      <c r="L36" s="50">
        <v>188.20211</v>
      </c>
      <c r="M36" s="50">
        <v>1288.3299099999999</v>
      </c>
      <c r="N36" s="49"/>
      <c r="O36" s="51">
        <v>46549.2</v>
      </c>
      <c r="P36" s="10">
        <v>0</v>
      </c>
      <c r="Q36" s="10">
        <f t="shared" si="0"/>
        <v>46549.2</v>
      </c>
      <c r="R36" s="11">
        <v>0</v>
      </c>
      <c r="S36" s="11">
        <v>0</v>
      </c>
      <c r="T36" s="10">
        <f t="shared" si="1"/>
        <v>46549.2</v>
      </c>
      <c r="U36" s="11">
        <v>0</v>
      </c>
      <c r="V36" s="12">
        <v>0</v>
      </c>
    </row>
    <row r="37" spans="1:22" ht="21" customHeight="1">
      <c r="A37" s="39">
        <v>21</v>
      </c>
      <c r="B37" s="47" t="s">
        <v>45</v>
      </c>
      <c r="C37" s="48">
        <v>18709.900000000001</v>
      </c>
      <c r="D37" s="48">
        <v>18227.7</v>
      </c>
      <c r="E37" s="48">
        <v>16809.666590000001</v>
      </c>
      <c r="F37" s="49">
        <v>12143.353650000001</v>
      </c>
      <c r="G37" s="49">
        <v>12143.353650000001</v>
      </c>
      <c r="H37" s="49">
        <v>7500</v>
      </c>
      <c r="I37" s="50">
        <v>0</v>
      </c>
      <c r="J37" s="50">
        <v>5000</v>
      </c>
      <c r="K37" s="50">
        <v>0</v>
      </c>
      <c r="L37" s="50">
        <v>394.64600999999993</v>
      </c>
      <c r="M37" s="50">
        <v>3683.2607500000004</v>
      </c>
      <c r="N37" s="49"/>
      <c r="O37" s="51">
        <v>113470</v>
      </c>
      <c r="P37" s="10">
        <v>0</v>
      </c>
      <c r="Q37" s="10">
        <f t="shared" si="0"/>
        <v>113470</v>
      </c>
      <c r="R37" s="11">
        <v>0</v>
      </c>
      <c r="S37" s="11">
        <v>0</v>
      </c>
      <c r="T37" s="10">
        <f t="shared" si="1"/>
        <v>113470</v>
      </c>
      <c r="U37" s="11">
        <v>0</v>
      </c>
      <c r="V37" s="12">
        <v>0</v>
      </c>
    </row>
    <row r="38" spans="1:22" ht="21" customHeight="1">
      <c r="A38" s="39">
        <v>22</v>
      </c>
      <c r="B38" s="47" t="s">
        <v>46</v>
      </c>
      <c r="C38" s="48">
        <v>11303.9</v>
      </c>
      <c r="D38" s="48">
        <v>22804.5</v>
      </c>
      <c r="E38" s="48">
        <v>15720.774669999999</v>
      </c>
      <c r="F38" s="49">
        <v>9439.2104400000007</v>
      </c>
      <c r="G38" s="49">
        <v>9439.2104400000007</v>
      </c>
      <c r="H38" s="49">
        <v>8000</v>
      </c>
      <c r="I38" s="50">
        <v>2066</v>
      </c>
      <c r="J38" s="50">
        <v>0</v>
      </c>
      <c r="K38" s="50">
        <v>0</v>
      </c>
      <c r="L38" s="50">
        <v>316.86416000000003</v>
      </c>
      <c r="M38" s="50">
        <v>2604.297</v>
      </c>
      <c r="N38" s="49"/>
      <c r="O38" s="51">
        <v>74468.5</v>
      </c>
      <c r="P38" s="10">
        <v>0</v>
      </c>
      <c r="Q38" s="10">
        <f t="shared" si="0"/>
        <v>74468.5</v>
      </c>
      <c r="R38" s="11">
        <v>0</v>
      </c>
      <c r="S38" s="11">
        <v>0</v>
      </c>
      <c r="T38" s="10">
        <f t="shared" si="1"/>
        <v>74468.5</v>
      </c>
      <c r="U38" s="11">
        <v>0</v>
      </c>
      <c r="V38" s="12">
        <v>0</v>
      </c>
    </row>
    <row r="39" spans="1:22" ht="21" customHeight="1">
      <c r="A39" s="39">
        <v>23</v>
      </c>
      <c r="B39" s="47" t="s">
        <v>47</v>
      </c>
      <c r="C39" s="48">
        <v>10266</v>
      </c>
      <c r="D39" s="48">
        <v>13239.6</v>
      </c>
      <c r="E39" s="48">
        <v>17871.457770000001</v>
      </c>
      <c r="F39" s="49">
        <v>13873.531430000001</v>
      </c>
      <c r="G39" s="49">
        <v>13605.29967</v>
      </c>
      <c r="H39" s="49">
        <v>12000</v>
      </c>
      <c r="I39" s="50">
        <v>0</v>
      </c>
      <c r="J39" s="50">
        <v>0</v>
      </c>
      <c r="K39" s="50">
        <v>0</v>
      </c>
      <c r="L39" s="50">
        <v>160.34444999999999</v>
      </c>
      <c r="M39" s="50">
        <v>3227.252</v>
      </c>
      <c r="N39" s="49"/>
      <c r="O39" s="51">
        <v>50433.7</v>
      </c>
      <c r="P39" s="10">
        <v>0</v>
      </c>
      <c r="Q39" s="10">
        <f t="shared" si="0"/>
        <v>50433.7</v>
      </c>
      <c r="R39" s="11">
        <v>0</v>
      </c>
      <c r="S39" s="11">
        <v>0</v>
      </c>
      <c r="T39" s="10">
        <f t="shared" si="1"/>
        <v>50433.7</v>
      </c>
      <c r="U39" s="11">
        <v>2452.9732200000008</v>
      </c>
      <c r="V39" s="12">
        <v>2721.20498</v>
      </c>
    </row>
    <row r="40" spans="1:22" ht="21" customHeight="1">
      <c r="A40" s="39">
        <v>24</v>
      </c>
      <c r="B40" s="47" t="s">
        <v>66</v>
      </c>
      <c r="C40" s="48">
        <v>22218.799999999999</v>
      </c>
      <c r="D40" s="48">
        <v>19694.900000000001</v>
      </c>
      <c r="E40" s="48">
        <v>22566.518279999997</v>
      </c>
      <c r="F40" s="49">
        <v>15852.837039999999</v>
      </c>
      <c r="G40" s="49">
        <v>13208.837039999999</v>
      </c>
      <c r="H40" s="49">
        <v>18000</v>
      </c>
      <c r="I40" s="50">
        <v>1469</v>
      </c>
      <c r="J40" s="50">
        <v>0</v>
      </c>
      <c r="K40" s="50">
        <v>882.83699999999999</v>
      </c>
      <c r="L40" s="50">
        <v>216.67685</v>
      </c>
      <c r="M40" s="50">
        <v>72.765000000000001</v>
      </c>
      <c r="N40" s="49"/>
      <c r="O40" s="51">
        <v>62207.5</v>
      </c>
      <c r="P40" s="10">
        <v>0</v>
      </c>
      <c r="Q40" s="10">
        <f t="shared" si="0"/>
        <v>62207.5</v>
      </c>
      <c r="R40" s="11">
        <v>0</v>
      </c>
      <c r="S40" s="11">
        <v>0</v>
      </c>
      <c r="T40" s="10">
        <f t="shared" si="1"/>
        <v>62207.5</v>
      </c>
      <c r="U40" s="11">
        <v>0</v>
      </c>
      <c r="V40" s="12">
        <v>0</v>
      </c>
    </row>
    <row r="41" spans="1:22" ht="21" customHeight="1">
      <c r="A41" s="39">
        <v>25</v>
      </c>
      <c r="B41" s="47" t="s">
        <v>48</v>
      </c>
      <c r="C41" s="48">
        <v>23863.1</v>
      </c>
      <c r="D41" s="48">
        <v>25729.8</v>
      </c>
      <c r="E41" s="48">
        <v>22770.64083</v>
      </c>
      <c r="F41" s="49">
        <v>10906.77759</v>
      </c>
      <c r="G41" s="49">
        <v>10906.77759</v>
      </c>
      <c r="H41" s="49">
        <v>5000</v>
      </c>
      <c r="I41" s="50">
        <v>0</v>
      </c>
      <c r="J41" s="50">
        <v>0</v>
      </c>
      <c r="K41" s="50">
        <v>8901.3915699999998</v>
      </c>
      <c r="L41" s="50">
        <v>138.94114000000002</v>
      </c>
      <c r="M41" s="50">
        <v>5535.9903899999999</v>
      </c>
      <c r="N41" s="49"/>
      <c r="O41" s="51">
        <v>81629.5</v>
      </c>
      <c r="P41" s="10">
        <v>0</v>
      </c>
      <c r="Q41" s="10">
        <f t="shared" si="0"/>
        <v>81629.5</v>
      </c>
      <c r="R41" s="11">
        <v>0</v>
      </c>
      <c r="S41" s="11">
        <v>0</v>
      </c>
      <c r="T41" s="10">
        <f t="shared" si="1"/>
        <v>81629.5</v>
      </c>
      <c r="U41" s="11">
        <v>3270.66815</v>
      </c>
      <c r="V41" s="12">
        <v>0</v>
      </c>
    </row>
    <row r="42" spans="1:22" ht="21" customHeight="1">
      <c r="A42" s="39">
        <v>26</v>
      </c>
      <c r="B42" s="47" t="s">
        <v>49</v>
      </c>
      <c r="C42" s="48">
        <v>832220.7</v>
      </c>
      <c r="D42" s="48">
        <v>814180.5</v>
      </c>
      <c r="E42" s="48">
        <v>1883300.97459</v>
      </c>
      <c r="F42" s="49">
        <v>2986000</v>
      </c>
      <c r="G42" s="49">
        <v>2989500</v>
      </c>
      <c r="H42" s="49">
        <v>190000</v>
      </c>
      <c r="I42" s="50">
        <v>40000</v>
      </c>
      <c r="J42" s="50">
        <v>50000</v>
      </c>
      <c r="K42" s="50">
        <v>0</v>
      </c>
      <c r="L42" s="50">
        <v>0</v>
      </c>
      <c r="M42" s="50">
        <v>0</v>
      </c>
      <c r="N42" s="49"/>
      <c r="O42" s="51">
        <v>334235.40000000002</v>
      </c>
      <c r="P42" s="10">
        <v>0</v>
      </c>
      <c r="Q42" s="10">
        <f t="shared" si="0"/>
        <v>334235.40000000002</v>
      </c>
      <c r="R42" s="11">
        <v>1846000</v>
      </c>
      <c r="S42" s="11">
        <v>-8.2991391536779702E-12</v>
      </c>
      <c r="T42" s="10">
        <f t="shared" si="1"/>
        <v>2180235.4</v>
      </c>
      <c r="U42" s="11">
        <v>0</v>
      </c>
      <c r="V42" s="12">
        <v>0</v>
      </c>
    </row>
    <row r="43" spans="1:22" ht="21" customHeight="1">
      <c r="A43" s="39">
        <v>27</v>
      </c>
      <c r="B43" s="47" t="s">
        <v>50</v>
      </c>
      <c r="C43" s="48">
        <v>38333.300000000003</v>
      </c>
      <c r="D43" s="48">
        <v>56416.800000000003</v>
      </c>
      <c r="E43" s="48">
        <v>55000</v>
      </c>
      <c r="F43" s="49">
        <v>44000</v>
      </c>
      <c r="G43" s="49">
        <v>49000</v>
      </c>
      <c r="H43" s="49">
        <v>45000</v>
      </c>
      <c r="I43" s="50">
        <v>0</v>
      </c>
      <c r="J43" s="50">
        <v>15000</v>
      </c>
      <c r="K43" s="50">
        <v>0</v>
      </c>
      <c r="L43" s="50">
        <v>0</v>
      </c>
      <c r="M43" s="50">
        <v>0</v>
      </c>
      <c r="N43" s="49"/>
      <c r="O43" s="51">
        <v>211434.7</v>
      </c>
      <c r="P43" s="10">
        <v>0</v>
      </c>
      <c r="Q43" s="10">
        <f t="shared" si="0"/>
        <v>211434.7</v>
      </c>
      <c r="R43" s="11">
        <v>5000</v>
      </c>
      <c r="S43" s="11">
        <v>0</v>
      </c>
      <c r="T43" s="10">
        <f t="shared" si="1"/>
        <v>216434.7</v>
      </c>
      <c r="U43" s="11">
        <v>0</v>
      </c>
      <c r="V43" s="12">
        <v>0</v>
      </c>
    </row>
    <row r="44" spans="1:22" ht="21" customHeight="1">
      <c r="A44" s="39">
        <v>28</v>
      </c>
      <c r="B44" s="47" t="s">
        <v>51</v>
      </c>
      <c r="C44" s="48">
        <v>20955</v>
      </c>
      <c r="D44" s="48">
        <v>1730.3</v>
      </c>
      <c r="E44" s="48">
        <v>18500</v>
      </c>
      <c r="F44" s="49">
        <v>28500</v>
      </c>
      <c r="G44" s="49">
        <v>27000</v>
      </c>
      <c r="H44" s="49">
        <v>15000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49"/>
      <c r="O44" s="51">
        <v>342531.2</v>
      </c>
      <c r="P44" s="10">
        <v>0</v>
      </c>
      <c r="Q44" s="10">
        <f t="shared" si="0"/>
        <v>342531.2</v>
      </c>
      <c r="R44" s="11">
        <v>0</v>
      </c>
      <c r="S44" s="11">
        <v>0</v>
      </c>
      <c r="T44" s="10">
        <f t="shared" si="1"/>
        <v>342531.2</v>
      </c>
      <c r="U44" s="11">
        <v>0</v>
      </c>
      <c r="V44" s="12">
        <v>0</v>
      </c>
    </row>
    <row r="45" spans="1:22" ht="21" customHeight="1">
      <c r="A45" s="39">
        <v>29</v>
      </c>
      <c r="B45" s="47" t="s">
        <v>52</v>
      </c>
      <c r="C45" s="48">
        <v>61525.4</v>
      </c>
      <c r="D45" s="48">
        <v>34912</v>
      </c>
      <c r="E45" s="48">
        <v>144228.74854</v>
      </c>
      <c r="F45" s="49">
        <v>185792.42584000001</v>
      </c>
      <c r="G45" s="49">
        <v>235996.42584000001</v>
      </c>
      <c r="H45" s="49">
        <v>50000</v>
      </c>
      <c r="I45" s="50">
        <v>0</v>
      </c>
      <c r="J45" s="50">
        <v>19985.893469999999</v>
      </c>
      <c r="K45" s="50">
        <v>0</v>
      </c>
      <c r="L45" s="50">
        <v>0</v>
      </c>
      <c r="M45" s="50">
        <v>1005.48</v>
      </c>
      <c r="N45" s="49"/>
      <c r="O45" s="51">
        <v>327278.8</v>
      </c>
      <c r="P45" s="10">
        <v>0</v>
      </c>
      <c r="Q45" s="10">
        <f t="shared" si="0"/>
        <v>327278.8</v>
      </c>
      <c r="R45" s="11">
        <v>185000</v>
      </c>
      <c r="S45" s="11">
        <v>0</v>
      </c>
      <c r="T45" s="10">
        <f t="shared" si="1"/>
        <v>512278.8</v>
      </c>
      <c r="U45" s="11">
        <v>0</v>
      </c>
      <c r="V45" s="12">
        <v>0</v>
      </c>
    </row>
    <row r="46" spans="1:22" ht="21" customHeight="1">
      <c r="A46" s="39">
        <v>30</v>
      </c>
      <c r="B46" s="47" t="s">
        <v>53</v>
      </c>
      <c r="C46" s="48">
        <v>6803.6</v>
      </c>
      <c r="D46" s="48">
        <v>7344.4</v>
      </c>
      <c r="E46" s="48">
        <v>10136.957350000001</v>
      </c>
      <c r="F46" s="49">
        <v>22000</v>
      </c>
      <c r="G46" s="49">
        <v>29500</v>
      </c>
      <c r="H46" s="49">
        <v>10000</v>
      </c>
      <c r="I46" s="50">
        <v>0</v>
      </c>
      <c r="J46" s="50">
        <v>0</v>
      </c>
      <c r="K46" s="50">
        <v>0</v>
      </c>
      <c r="L46" s="50">
        <v>13.85735</v>
      </c>
      <c r="M46" s="50">
        <v>0</v>
      </c>
      <c r="N46" s="49"/>
      <c r="O46" s="51">
        <v>116540.9</v>
      </c>
      <c r="P46" s="10">
        <v>0</v>
      </c>
      <c r="Q46" s="10">
        <f t="shared" si="0"/>
        <v>116540.9</v>
      </c>
      <c r="R46" s="11">
        <v>9000</v>
      </c>
      <c r="S46" s="11">
        <v>0</v>
      </c>
      <c r="T46" s="10">
        <f t="shared" si="1"/>
        <v>125540.9</v>
      </c>
      <c r="U46" s="11">
        <v>3500.0000000000023</v>
      </c>
      <c r="V46" s="12">
        <v>0</v>
      </c>
    </row>
    <row r="47" spans="1:22" s="8" customFormat="1" ht="18" customHeight="1">
      <c r="A47" s="42"/>
      <c r="B47" s="43" t="s">
        <v>54</v>
      </c>
      <c r="C47" s="52"/>
      <c r="D47" s="52"/>
      <c r="E47" s="53"/>
      <c r="F47" s="53"/>
      <c r="G47" s="53"/>
      <c r="H47" s="53"/>
      <c r="I47" s="54"/>
      <c r="J47" s="54"/>
      <c r="K47" s="54"/>
      <c r="L47" s="54"/>
      <c r="M47" s="54"/>
      <c r="N47" s="54"/>
      <c r="O47" s="45">
        <f>SUM(O48:O57)</f>
        <v>69252.600000000006</v>
      </c>
      <c r="P47" s="14">
        <f t="shared" ref="P47:U47" si="2">SUM(P17:P46)</f>
        <v>430</v>
      </c>
      <c r="Q47" s="13">
        <f t="shared" si="2"/>
        <v>3104100.4</v>
      </c>
      <c r="R47" s="13">
        <f t="shared" si="2"/>
        <v>2079960</v>
      </c>
      <c r="S47" s="15">
        <f t="shared" si="2"/>
        <v>3099.663839999992</v>
      </c>
      <c r="T47" s="16">
        <f t="shared" si="2"/>
        <v>5187160.06384</v>
      </c>
      <c r="U47" s="15">
        <f t="shared" si="2"/>
        <v>16829.282150000003</v>
      </c>
      <c r="V47" s="12"/>
    </row>
    <row r="48" spans="1:22" ht="41.25" customHeight="1">
      <c r="A48" s="39">
        <v>1</v>
      </c>
      <c r="B48" s="55" t="s">
        <v>55</v>
      </c>
      <c r="C48" s="40"/>
      <c r="D48" s="40"/>
      <c r="E48" s="40"/>
      <c r="F48" s="40"/>
      <c r="G48" s="39"/>
      <c r="H48" s="39"/>
      <c r="I48" s="39"/>
      <c r="J48" s="39"/>
      <c r="K48" s="39"/>
      <c r="L48" s="39"/>
      <c r="M48" s="39"/>
      <c r="N48" s="39"/>
      <c r="O48" s="51">
        <v>29346.9</v>
      </c>
    </row>
    <row r="49" spans="1:20" ht="42.75" customHeight="1">
      <c r="A49" s="39">
        <v>2</v>
      </c>
      <c r="B49" s="55" t="s">
        <v>56</v>
      </c>
      <c r="C49" s="40"/>
      <c r="D49" s="40"/>
      <c r="E49" s="40"/>
      <c r="F49" s="40"/>
      <c r="G49" s="39"/>
      <c r="H49" s="39"/>
      <c r="I49" s="39"/>
      <c r="J49" s="39"/>
      <c r="K49" s="39"/>
      <c r="L49" s="39"/>
      <c r="M49" s="39"/>
      <c r="N49" s="39"/>
      <c r="O49" s="51">
        <v>5</v>
      </c>
      <c r="T49" s="2" t="s">
        <v>57</v>
      </c>
    </row>
    <row r="50" spans="1:20" ht="21" customHeight="1">
      <c r="A50" s="39">
        <v>3</v>
      </c>
      <c r="B50" s="56" t="s">
        <v>58</v>
      </c>
      <c r="C50" s="40"/>
      <c r="D50" s="40"/>
      <c r="E50" s="40"/>
      <c r="F50" s="40"/>
      <c r="G50" s="39"/>
      <c r="H50" s="39"/>
      <c r="I50" s="39"/>
      <c r="J50" s="39"/>
      <c r="K50" s="39"/>
      <c r="L50" s="39"/>
      <c r="M50" s="39"/>
      <c r="N50" s="39"/>
      <c r="O50" s="51">
        <v>4214</v>
      </c>
    </row>
    <row r="51" spans="1:20" ht="21" customHeight="1">
      <c r="A51" s="39">
        <v>4</v>
      </c>
      <c r="B51" s="57" t="s">
        <v>59</v>
      </c>
      <c r="C51" s="40"/>
      <c r="D51" s="40"/>
      <c r="E51" s="40"/>
      <c r="F51" s="40"/>
      <c r="G51" s="39"/>
      <c r="H51" s="39"/>
      <c r="I51" s="39"/>
      <c r="J51" s="39"/>
      <c r="K51" s="39"/>
      <c r="L51" s="39"/>
      <c r="M51" s="39"/>
      <c r="N51" s="39"/>
      <c r="O51" s="51">
        <v>4000</v>
      </c>
    </row>
    <row r="52" spans="1:20" ht="21" customHeight="1">
      <c r="A52" s="39">
        <v>5</v>
      </c>
      <c r="B52" s="58" t="s">
        <v>60</v>
      </c>
      <c r="C52" s="40"/>
      <c r="D52" s="40"/>
      <c r="E52" s="40"/>
      <c r="F52" s="40"/>
      <c r="G52" s="39"/>
      <c r="H52" s="39"/>
      <c r="I52" s="39"/>
      <c r="J52" s="39"/>
      <c r="K52" s="39"/>
      <c r="L52" s="39"/>
      <c r="M52" s="39"/>
      <c r="N52" s="39"/>
      <c r="O52" s="51">
        <v>4065.9</v>
      </c>
    </row>
    <row r="53" spans="1:20" ht="42.75" customHeight="1">
      <c r="A53" s="39">
        <v>6</v>
      </c>
      <c r="B53" s="59" t="s">
        <v>61</v>
      </c>
      <c r="C53" s="40"/>
      <c r="D53" s="40"/>
      <c r="E53" s="40"/>
      <c r="F53" s="40"/>
      <c r="G53" s="39"/>
      <c r="H53" s="39"/>
      <c r="I53" s="39"/>
      <c r="J53" s="39"/>
      <c r="K53" s="39"/>
      <c r="L53" s="39"/>
      <c r="M53" s="39"/>
      <c r="N53" s="39"/>
      <c r="O53" s="51">
        <v>3814.9</v>
      </c>
    </row>
    <row r="54" spans="1:20" ht="21" customHeight="1">
      <c r="A54" s="39">
        <v>7</v>
      </c>
      <c r="B54" s="56" t="s">
        <v>62</v>
      </c>
      <c r="C54" s="40"/>
      <c r="D54" s="40"/>
      <c r="E54" s="40"/>
      <c r="F54" s="40"/>
      <c r="G54" s="39"/>
      <c r="H54" s="39"/>
      <c r="I54" s="39"/>
      <c r="J54" s="39"/>
      <c r="K54" s="39"/>
      <c r="L54" s="39"/>
      <c r="M54" s="39"/>
      <c r="N54" s="39"/>
      <c r="O54" s="51">
        <v>2396.1999999999998</v>
      </c>
    </row>
    <row r="55" spans="1:20" ht="21" customHeight="1">
      <c r="A55" s="39">
        <v>8</v>
      </c>
      <c r="B55" s="56" t="s">
        <v>63</v>
      </c>
      <c r="C55" s="40"/>
      <c r="D55" s="40"/>
      <c r="E55" s="40"/>
      <c r="F55" s="40"/>
      <c r="G55" s="39"/>
      <c r="H55" s="39"/>
      <c r="I55" s="39"/>
      <c r="J55" s="39"/>
      <c r="K55" s="39"/>
      <c r="L55" s="39"/>
      <c r="M55" s="39"/>
      <c r="N55" s="39"/>
      <c r="O55" s="51">
        <v>4520</v>
      </c>
    </row>
    <row r="56" spans="1:20" ht="21" customHeight="1">
      <c r="A56" s="39">
        <v>9</v>
      </c>
      <c r="B56" s="56" t="s">
        <v>64</v>
      </c>
      <c r="C56" s="40"/>
      <c r="D56" s="40"/>
      <c r="E56" s="40"/>
      <c r="F56" s="40"/>
      <c r="G56" s="39"/>
      <c r="H56" s="39"/>
      <c r="I56" s="39"/>
      <c r="J56" s="39"/>
      <c r="K56" s="39"/>
      <c r="L56" s="39"/>
      <c r="M56" s="39"/>
      <c r="N56" s="39"/>
      <c r="O56" s="51">
        <v>6000</v>
      </c>
    </row>
    <row r="57" spans="1:20" ht="21" customHeight="1">
      <c r="A57" s="39">
        <v>10</v>
      </c>
      <c r="B57" s="60" t="s">
        <v>65</v>
      </c>
      <c r="C57" s="40"/>
      <c r="D57" s="40"/>
      <c r="E57" s="40"/>
      <c r="F57" s="40"/>
      <c r="G57" s="39"/>
      <c r="H57" s="39"/>
      <c r="I57" s="39"/>
      <c r="J57" s="39"/>
      <c r="K57" s="39"/>
      <c r="L57" s="39"/>
      <c r="M57" s="39"/>
      <c r="N57" s="39"/>
      <c r="O57" s="51">
        <v>10889.7</v>
      </c>
    </row>
    <row r="58" spans="1:20" ht="21" customHeight="1">
      <c r="A58" s="28"/>
      <c r="B58" s="61"/>
      <c r="C58" s="30"/>
      <c r="D58" s="30"/>
      <c r="E58" s="30"/>
      <c r="F58" s="30"/>
      <c r="G58" s="28"/>
      <c r="H58" s="28"/>
      <c r="I58" s="28"/>
      <c r="J58" s="28"/>
      <c r="K58" s="28"/>
      <c r="L58" s="28"/>
      <c r="M58" s="28"/>
      <c r="N58" s="28"/>
      <c r="O58" s="62"/>
    </row>
    <row r="59" spans="1:20" ht="21" customHeight="1">
      <c r="A59" s="28"/>
      <c r="B59" s="61"/>
      <c r="C59" s="30"/>
      <c r="D59" s="30"/>
      <c r="E59" s="30"/>
      <c r="F59" s="30"/>
      <c r="G59" s="28"/>
      <c r="H59" s="28"/>
      <c r="I59" s="28"/>
      <c r="J59" s="28"/>
      <c r="K59" s="28"/>
      <c r="L59" s="28"/>
      <c r="M59" s="28"/>
      <c r="N59" s="28"/>
      <c r="O59" s="62"/>
    </row>
    <row r="60" spans="1:20">
      <c r="A60" s="63" t="s">
        <v>70</v>
      </c>
      <c r="B60" s="64"/>
      <c r="C60" s="64"/>
      <c r="D60" s="64"/>
      <c r="E60" s="64"/>
      <c r="F60" s="64"/>
      <c r="G60" s="63"/>
      <c r="H60" s="63"/>
      <c r="I60" s="63"/>
      <c r="J60" s="63"/>
      <c r="K60" s="63"/>
      <c r="L60" s="63"/>
      <c r="M60" s="63"/>
      <c r="N60" s="63"/>
      <c r="O60" s="63"/>
    </row>
    <row r="61" spans="1:20">
      <c r="A61" s="63" t="s">
        <v>71</v>
      </c>
      <c r="B61" s="64"/>
      <c r="C61" s="64"/>
      <c r="D61" s="64"/>
      <c r="E61" s="64"/>
      <c r="F61" s="64"/>
      <c r="G61" s="63"/>
      <c r="H61" s="63"/>
      <c r="I61" s="63"/>
      <c r="J61" s="63"/>
      <c r="K61" s="63"/>
      <c r="L61" s="63"/>
      <c r="M61" s="63"/>
      <c r="N61" s="63"/>
      <c r="O61" s="63"/>
    </row>
  </sheetData>
  <mergeCells count="35">
    <mergeCell ref="A60:O60"/>
    <mergeCell ref="A61:O61"/>
    <mergeCell ref="T4:T7"/>
    <mergeCell ref="U4:U7"/>
    <mergeCell ref="A2:O2"/>
    <mergeCell ref="A4:A6"/>
    <mergeCell ref="B4:B7"/>
    <mergeCell ref="C4:C7"/>
    <mergeCell ref="D4:D7"/>
    <mergeCell ref="E4:E6"/>
    <mergeCell ref="F4:F6"/>
    <mergeCell ref="G4:G7"/>
    <mergeCell ref="O4:O7"/>
    <mergeCell ref="I8:I14"/>
    <mergeCell ref="P4:P7"/>
    <mergeCell ref="Q4:Q7"/>
    <mergeCell ref="R4:R7"/>
    <mergeCell ref="S4:S7"/>
    <mergeCell ref="B8:B14"/>
    <mergeCell ref="C8:C14"/>
    <mergeCell ref="D8:D14"/>
    <mergeCell ref="G8:G14"/>
    <mergeCell ref="H8:H14"/>
    <mergeCell ref="U8:U14"/>
    <mergeCell ref="J8:J14"/>
    <mergeCell ref="K8:K14"/>
    <mergeCell ref="L8:L14"/>
    <mergeCell ref="M8:M14"/>
    <mergeCell ref="N8:N14"/>
    <mergeCell ref="O8:O14"/>
    <mergeCell ref="P8:P14"/>
    <mergeCell ref="Q8:Q14"/>
    <mergeCell ref="R8:R14"/>
    <mergeCell ref="S8:S14"/>
    <mergeCell ref="T8:T14"/>
  </mergeCells>
  <printOptions horizontalCentered="1"/>
  <pageMargins left="0.33" right="0.17" top="0.23" bottom="0.32" header="0.25" footer="0.1181102362204724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1.10.14</vt:lpstr>
      <vt:lpstr>'1.10.14'!Область_печати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korepanovagi</cp:lastModifiedBy>
  <cp:lastPrinted>2014-10-21T06:06:14Z</cp:lastPrinted>
  <dcterms:created xsi:type="dcterms:W3CDTF">2013-10-16T05:39:28Z</dcterms:created>
  <dcterms:modified xsi:type="dcterms:W3CDTF">2014-10-21T06:08:25Z</dcterms:modified>
</cp:coreProperties>
</file>